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AA4" i="63" s="1"/>
  <c r="X5" i="14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A7" i="63" s="1"/>
  <c r="AC7" i="14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C10"/>
  <c r="X11"/>
  <c r="Y11"/>
  <c r="Z11"/>
  <c r="AA11" i="62" s="1"/>
  <c r="AA11" i="14"/>
  <c r="AB11"/>
  <c r="AA11" i="63" s="1"/>
  <c r="AC11" i="14"/>
  <c r="X12"/>
  <c r="AA12" i="61" s="1"/>
  <c r="Y12" i="14"/>
  <c r="Z12"/>
  <c r="AA12"/>
  <c r="AB12"/>
  <c r="AC12"/>
  <c r="X13"/>
  <c r="Y13"/>
  <c r="Z13"/>
  <c r="AA13" i="62" s="1"/>
  <c r="AA13" i="14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AA16" i="61" s="1"/>
  <c r="Y16" i="14"/>
  <c r="Z16"/>
  <c r="AA16"/>
  <c r="AB16"/>
  <c r="AC16"/>
  <c r="X17"/>
  <c r="Y17"/>
  <c r="Z17"/>
  <c r="AA17" i="62" s="1"/>
  <c r="AA17" i="14"/>
  <c r="AB17"/>
  <c r="AA17" i="63" s="1"/>
  <c r="AC17" i="14"/>
  <c r="X18"/>
  <c r="AA18" i="61" s="1"/>
  <c r="Y18" i="14"/>
  <c r="Z18"/>
  <c r="AA18"/>
  <c r="AB18"/>
  <c r="AC18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 i="62" s="1"/>
  <c r="AA21" i="14"/>
  <c r="AB21"/>
  <c r="AA21" i="63" s="1"/>
  <c r="AC21" i="14"/>
  <c r="X22"/>
  <c r="AA22" i="61" s="1"/>
  <c r="Y22" i="14"/>
  <c r="Z22"/>
  <c r="AA22"/>
  <c r="AB22"/>
  <c r="AC22"/>
  <c r="X23"/>
  <c r="Y23"/>
  <c r="Z23"/>
  <c r="AA23"/>
  <c r="AB23"/>
  <c r="AA23" i="63" s="1"/>
  <c r="AC23" i="14"/>
  <c r="X24"/>
  <c r="Y24"/>
  <c r="AA24" i="61" s="1"/>
  <c r="Z24" i="14"/>
  <c r="AA24"/>
  <c r="AB24"/>
  <c r="AC24"/>
  <c r="X25"/>
  <c r="Y25"/>
  <c r="Z25"/>
  <c r="AA25" i="62" s="1"/>
  <c r="AA25" i="14"/>
  <c r="AB25"/>
  <c r="AC25"/>
  <c r="X26"/>
  <c r="AA26" i="61" s="1"/>
  <c r="Y26" i="14"/>
  <c r="Z26"/>
  <c r="AA26"/>
  <c r="AB26"/>
  <c r="AC26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 i="62" s="1"/>
  <c r="AA29" i="14"/>
  <c r="AB29"/>
  <c r="AC29"/>
  <c r="X30"/>
  <c r="AA30" i="61" s="1"/>
  <c r="Y30" i="14"/>
  <c r="Z30"/>
  <c r="AA30"/>
  <c r="AB30"/>
  <c r="AC30"/>
  <c r="X31"/>
  <c r="Y31"/>
  <c r="Z31"/>
  <c r="AA31"/>
  <c r="AB31"/>
  <c r="AC31"/>
  <c r="X32"/>
  <c r="AA32" i="61" s="1"/>
  <c r="Y32" i="14"/>
  <c r="Z32"/>
  <c r="AA32"/>
  <c r="AB32"/>
  <c r="AC32"/>
  <c r="X33"/>
  <c r="Y33"/>
  <c r="Z33"/>
  <c r="AA33" i="62" s="1"/>
  <c r="AA33" i="14"/>
  <c r="AB33"/>
  <c r="AC33"/>
  <c r="X34"/>
  <c r="AA34" i="61" s="1"/>
  <c r="Y34" i="14"/>
  <c r="Z34"/>
  <c r="AA34"/>
  <c r="AB34"/>
  <c r="AC3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A37" i="63" s="1"/>
  <c r="AC37" i="14"/>
  <c r="X38"/>
  <c r="AA38" i="61" s="1"/>
  <c r="Y38" i="14"/>
  <c r="Z38"/>
  <c r="AA38"/>
  <c r="AB38"/>
  <c r="AC38"/>
  <c r="X39"/>
  <c r="Y39"/>
  <c r="Z39"/>
  <c r="AA39"/>
  <c r="AB39"/>
  <c r="AC39"/>
  <c r="X40"/>
  <c r="AA40" i="61" s="1"/>
  <c r="Y40" i="14"/>
  <c r="Z40"/>
  <c r="AA40"/>
  <c r="AB40"/>
  <c r="AC40"/>
  <c r="X41"/>
  <c r="Y41"/>
  <c r="Z41"/>
  <c r="AA41" i="62" s="1"/>
  <c r="AA41" i="14"/>
  <c r="AB41"/>
  <c r="AA41" i="63" s="1"/>
  <c r="AC41" i="14"/>
  <c r="X42"/>
  <c r="AA42" i="61" s="1"/>
  <c r="Y42" i="14"/>
  <c r="Z42"/>
  <c r="AA42"/>
  <c r="AB42"/>
  <c r="AC42"/>
  <c r="X43"/>
  <c r="Y43"/>
  <c r="Z43"/>
  <c r="AA43" i="62" s="1"/>
  <c r="AA43" i="14"/>
  <c r="AB43"/>
  <c r="AA43" i="63" s="1"/>
  <c r="AC43" i="14"/>
  <c r="X44"/>
  <c r="AA44" i="61" s="1"/>
  <c r="Y44" i="14"/>
  <c r="Z44"/>
  <c r="AA44"/>
  <c r="AB44"/>
  <c r="AC44"/>
  <c r="X45"/>
  <c r="Y45"/>
  <c r="Z45"/>
  <c r="AA45" i="62" s="1"/>
  <c r="AA45" i="14"/>
  <c r="AB45"/>
  <c r="AC45"/>
  <c r="X46"/>
  <c r="AA46" i="61" s="1"/>
  <c r="Y46" i="14"/>
  <c r="Z46"/>
  <c r="AA46"/>
  <c r="AB46"/>
  <c r="AC46"/>
  <c r="X47"/>
  <c r="Y47"/>
  <c r="Z47"/>
  <c r="AA47"/>
  <c r="AB47"/>
  <c r="AA47" i="63" s="1"/>
  <c r="AC47" i="14"/>
  <c r="X48"/>
  <c r="AA48" i="61" s="1"/>
  <c r="Y48" i="14"/>
  <c r="Z48"/>
  <c r="AA48"/>
  <c r="AB48"/>
  <c r="AC48"/>
  <c r="X49"/>
  <c r="Y49"/>
  <c r="Z49"/>
  <c r="AA49" i="62" s="1"/>
  <c r="AA49" i="14"/>
  <c r="AB49"/>
  <c r="AC49"/>
  <c r="X50"/>
  <c r="AA50" i="61" s="1"/>
  <c r="Y50" i="14"/>
  <c r="Z50"/>
  <c r="AA50"/>
  <c r="AB50"/>
  <c r="AC50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 i="62" s="1"/>
  <c r="AA53" i="14"/>
  <c r="AB53"/>
  <c r="AA53" i="63" s="1"/>
  <c r="AC53" i="14"/>
  <c r="X54"/>
  <c r="AA54" i="61" s="1"/>
  <c r="Y54" i="1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 i="62" s="1"/>
  <c r="AA57" i="14"/>
  <c r="AB57"/>
  <c r="AC57"/>
  <c r="X58"/>
  <c r="AA58" i="61" s="1"/>
  <c r="Y58" i="14"/>
  <c r="Z58"/>
  <c r="AA58"/>
  <c r="AB58"/>
  <c r="AC58"/>
  <c r="X59"/>
  <c r="Y59"/>
  <c r="Z59"/>
  <c r="AA59" i="62" s="1"/>
  <c r="AA59" i="14"/>
  <c r="AB59"/>
  <c r="AA59" i="63" s="1"/>
  <c r="AC59" i="14"/>
  <c r="X60"/>
  <c r="AA60" i="61" s="1"/>
  <c r="Y60" i="14"/>
  <c r="Z60"/>
  <c r="AA60"/>
  <c r="AB60"/>
  <c r="AC60"/>
  <c r="X61"/>
  <c r="Y61"/>
  <c r="Z61"/>
  <c r="AA61" i="62" s="1"/>
  <c r="AA61" i="14"/>
  <c r="AB61"/>
  <c r="AC61"/>
  <c r="X62"/>
  <c r="AA62" i="61" s="1"/>
  <c r="Y62" i="14"/>
  <c r="Z62"/>
  <c r="AA62"/>
  <c r="AB62"/>
  <c r="AC62"/>
  <c r="X63"/>
  <c r="Y63"/>
  <c r="Z63"/>
  <c r="AA63"/>
  <c r="AB63"/>
  <c r="AA63" i="63" s="1"/>
  <c r="AC63" i="14"/>
  <c r="X64"/>
  <c r="AA64" i="61" s="1"/>
  <c r="Y64" i="14"/>
  <c r="Z64"/>
  <c r="AA64"/>
  <c r="AB64"/>
  <c r="AC64"/>
  <c r="X65"/>
  <c r="Y65"/>
  <c r="Z65"/>
  <c r="AA65" i="62" s="1"/>
  <c r="AA65" i="14"/>
  <c r="AB65"/>
  <c r="AC65"/>
  <c r="X66"/>
  <c r="AA66" i="61" s="1"/>
  <c r="Y66" i="14"/>
  <c r="Z66"/>
  <c r="AA66"/>
  <c r="AB66"/>
  <c r="AC66"/>
  <c r="X67"/>
  <c r="Y67"/>
  <c r="Z67"/>
  <c r="AA67" i="62" s="1"/>
  <c r="AA67" i="14"/>
  <c r="AB67"/>
  <c r="AC67"/>
  <c r="X68"/>
  <c r="AA68" i="61" s="1"/>
  <c r="Y68" i="14"/>
  <c r="Z68"/>
  <c r="AA68"/>
  <c r="AB68"/>
  <c r="AC68"/>
  <c r="AA68" i="63" s="1"/>
  <c r="X69" i="14"/>
  <c r="Y69"/>
  <c r="Z69"/>
  <c r="AA69" i="62" s="1"/>
  <c r="AA69" i="14"/>
  <c r="AB69"/>
  <c r="AC69"/>
  <c r="X70"/>
  <c r="AA70" i="61" s="1"/>
  <c r="Y70" i="14"/>
  <c r="Z70"/>
  <c r="AA70"/>
  <c r="AB70"/>
  <c r="AC70"/>
  <c r="X71"/>
  <c r="Y71"/>
  <c r="Z71"/>
  <c r="AA71"/>
  <c r="AB71"/>
  <c r="AC71"/>
  <c r="X72"/>
  <c r="AA72" i="61" s="1"/>
  <c r="Y72" i="14"/>
  <c r="Z72"/>
  <c r="AA72"/>
  <c r="AB72"/>
  <c r="AC72"/>
  <c r="X73"/>
  <c r="Y73"/>
  <c r="Z73"/>
  <c r="AA73" i="62" s="1"/>
  <c r="AA73" i="14"/>
  <c r="AB73"/>
  <c r="AC73"/>
  <c r="X74"/>
  <c r="AA74" i="61" s="1"/>
  <c r="Y74" i="14"/>
  <c r="Z74"/>
  <c r="AA74"/>
  <c r="AB74"/>
  <c r="AC7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 i="62" s="1"/>
  <c r="AA77" i="14"/>
  <c r="AB77"/>
  <c r="AC77"/>
  <c r="X78"/>
  <c r="AA78" i="61" s="1"/>
  <c r="Y78" i="14"/>
  <c r="Z78"/>
  <c r="AA78"/>
  <c r="AB78"/>
  <c r="AC78"/>
  <c r="X79"/>
  <c r="Y79"/>
  <c r="Z79"/>
  <c r="AA79"/>
  <c r="AB79"/>
  <c r="AA79" i="63" s="1"/>
  <c r="AC79" i="14"/>
  <c r="X80"/>
  <c r="AA80" i="61" s="1"/>
  <c r="Y80" i="14"/>
  <c r="Z80"/>
  <c r="AA80"/>
  <c r="AB80"/>
  <c r="AC80"/>
  <c r="X81"/>
  <c r="Y81"/>
  <c r="Z81"/>
  <c r="AA81" i="62" s="1"/>
  <c r="AA81" i="14"/>
  <c r="AB81"/>
  <c r="AC81"/>
  <c r="X82"/>
  <c r="AA82" i="61" s="1"/>
  <c r="Y82" i="14"/>
  <c r="Z82"/>
  <c r="AA82"/>
  <c r="AB82"/>
  <c r="AC82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 i="62" s="1"/>
  <c r="AA85" i="14"/>
  <c r="AB85"/>
  <c r="AC85"/>
  <c r="X86"/>
  <c r="AA86" i="61" s="1"/>
  <c r="Y86" i="14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C92"/>
  <c r="X93"/>
  <c r="Y93"/>
  <c r="Z93"/>
  <c r="AA93" i="62" s="1"/>
  <c r="AA93" i="14"/>
  <c r="AB93"/>
  <c r="AC93"/>
  <c r="X94"/>
  <c r="AA94" i="61" s="1"/>
  <c r="Y94" i="14"/>
  <c r="Z94"/>
  <c r="AA94"/>
  <c r="AB94"/>
  <c r="AC94"/>
  <c r="X95"/>
  <c r="Y95"/>
  <c r="Z95"/>
  <c r="AA95"/>
  <c r="AB95"/>
  <c r="AC95"/>
  <c r="X96"/>
  <c r="AA96" i="61" s="1"/>
  <c r="Y96" i="14"/>
  <c r="Z96"/>
  <c r="AA96"/>
  <c r="AB96"/>
  <c r="AC96"/>
  <c r="X97"/>
  <c r="Y97"/>
  <c r="Z97"/>
  <c r="AA97" i="62" s="1"/>
  <c r="AA97" i="14"/>
  <c r="AB97"/>
  <c r="AC97"/>
  <c r="X98"/>
  <c r="AA98" i="61" s="1"/>
  <c r="Y98" i="14"/>
  <c r="Z98"/>
  <c r="AA98"/>
  <c r="AB98"/>
  <c r="AC98"/>
  <c r="Y3"/>
  <c r="Z3"/>
  <c r="AA3"/>
  <c r="AA3" i="62" s="1"/>
  <c r="AB3" i="14"/>
  <c r="AA3" i="63" s="1"/>
  <c r="AC3" i="14"/>
  <c r="X3"/>
  <c r="H3" i="12"/>
  <c r="H4"/>
  <c r="Y4" i="63"/>
  <c r="Z4"/>
  <c r="Y5"/>
  <c r="Z5"/>
  <c r="Y6"/>
  <c r="Z6"/>
  <c r="Y7"/>
  <c r="Z7"/>
  <c r="AB7"/>
  <c r="Y8"/>
  <c r="Z8"/>
  <c r="Y9"/>
  <c r="Z9"/>
  <c r="AA9"/>
  <c r="Y10"/>
  <c r="Z10"/>
  <c r="Y11"/>
  <c r="Z11"/>
  <c r="AB11"/>
  <c r="Y12"/>
  <c r="Z12"/>
  <c r="Y13"/>
  <c r="Z13"/>
  <c r="AA13"/>
  <c r="Y14"/>
  <c r="Z14"/>
  <c r="Y15"/>
  <c r="Z15"/>
  <c r="AA15"/>
  <c r="AB15"/>
  <c r="Y16"/>
  <c r="Z16"/>
  <c r="Y17"/>
  <c r="Z17"/>
  <c r="Y18"/>
  <c r="Z18"/>
  <c r="Y19"/>
  <c r="Z19"/>
  <c r="AA19"/>
  <c r="AB19"/>
  <c r="Y20"/>
  <c r="Z20"/>
  <c r="Y21"/>
  <c r="Z21"/>
  <c r="Y22"/>
  <c r="Z22"/>
  <c r="Y23"/>
  <c r="Z23"/>
  <c r="AB23"/>
  <c r="Y24"/>
  <c r="Z24"/>
  <c r="Y25"/>
  <c r="Z25"/>
  <c r="AA25"/>
  <c r="Y26"/>
  <c r="Z26"/>
  <c r="Y27"/>
  <c r="Z27"/>
  <c r="AB27"/>
  <c r="Y28"/>
  <c r="Z28"/>
  <c r="Y29"/>
  <c r="Z29"/>
  <c r="AA29"/>
  <c r="Y30"/>
  <c r="Z30"/>
  <c r="Y31"/>
  <c r="Z31"/>
  <c r="AA31"/>
  <c r="AB31"/>
  <c r="Y32"/>
  <c r="Z32"/>
  <c r="Y33"/>
  <c r="Z33"/>
  <c r="Y34"/>
  <c r="Z34"/>
  <c r="Y35"/>
  <c r="Z35"/>
  <c r="AA35"/>
  <c r="AB35"/>
  <c r="Y36"/>
  <c r="Z36"/>
  <c r="AA36"/>
  <c r="Y37"/>
  <c r="Z37"/>
  <c r="Y38"/>
  <c r="Z38"/>
  <c r="Y39"/>
  <c r="Z39"/>
  <c r="AA39"/>
  <c r="AB39"/>
  <c r="Y40"/>
  <c r="Z40"/>
  <c r="Y41"/>
  <c r="Z41"/>
  <c r="Y42"/>
  <c r="Z42"/>
  <c r="Y43"/>
  <c r="Z43"/>
  <c r="AB43"/>
  <c r="Y44"/>
  <c r="Z44"/>
  <c r="Y45"/>
  <c r="Z45"/>
  <c r="AA45"/>
  <c r="Y46"/>
  <c r="Z46"/>
  <c r="Y47"/>
  <c r="Z47"/>
  <c r="AB47"/>
  <c r="Y48"/>
  <c r="Z48"/>
  <c r="Y49"/>
  <c r="Z49"/>
  <c r="AA49"/>
  <c r="Y50"/>
  <c r="Z50"/>
  <c r="Y51"/>
  <c r="Z51"/>
  <c r="AA51"/>
  <c r="AB51"/>
  <c r="Y52"/>
  <c r="Z52"/>
  <c r="Y53"/>
  <c r="Z53"/>
  <c r="Y54"/>
  <c r="Z54"/>
  <c r="Y55"/>
  <c r="Z55"/>
  <c r="AA55"/>
  <c r="AB55"/>
  <c r="Y56"/>
  <c r="Z56"/>
  <c r="Y57"/>
  <c r="Z57"/>
  <c r="Y58"/>
  <c r="Z58"/>
  <c r="Y59"/>
  <c r="Z59"/>
  <c r="AB59"/>
  <c r="Y60"/>
  <c r="Z60"/>
  <c r="Y61"/>
  <c r="Z61"/>
  <c r="AA61"/>
  <c r="Y62"/>
  <c r="Z62"/>
  <c r="Y63"/>
  <c r="Z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Y74"/>
  <c r="Z74"/>
  <c r="Y75"/>
  <c r="Z75"/>
  <c r="AA75"/>
  <c r="AB75"/>
  <c r="Y76"/>
  <c r="Z76"/>
  <c r="Y77"/>
  <c r="Z77"/>
  <c r="Y78"/>
  <c r="Z78"/>
  <c r="Y79"/>
  <c r="Z79"/>
  <c r="AB79"/>
  <c r="Y80"/>
  <c r="Z80"/>
  <c r="Y81"/>
  <c r="Z81"/>
  <c r="AA81"/>
  <c r="Y82"/>
  <c r="Z82"/>
  <c r="Y83"/>
  <c r="Z83"/>
  <c r="AB83"/>
  <c r="Y84"/>
  <c r="Z84"/>
  <c r="Y85"/>
  <c r="Z85"/>
  <c r="AA85"/>
  <c r="Y86"/>
  <c r="Z86"/>
  <c r="Y87"/>
  <c r="Z87"/>
  <c r="AA87"/>
  <c r="Y88"/>
  <c r="Z88"/>
  <c r="Y89"/>
  <c r="Z89"/>
  <c r="Y90"/>
  <c r="Z90"/>
  <c r="Y91"/>
  <c r="Z91"/>
  <c r="Y92"/>
  <c r="Z92"/>
  <c r="Y93"/>
  <c r="Z93"/>
  <c r="AA93"/>
  <c r="Y94"/>
  <c r="Z94"/>
  <c r="Y95"/>
  <c r="Z95"/>
  <c r="AA95"/>
  <c r="Y96"/>
  <c r="Z96"/>
  <c r="Y97"/>
  <c r="Z97"/>
  <c r="Y98"/>
  <c r="Z98"/>
  <c r="AB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7" l="1"/>
  <c r="AL99" i="28"/>
  <c r="AL99" i="24"/>
  <c r="AB97" i="63"/>
  <c r="AB92"/>
  <c r="AB88"/>
  <c r="AB84"/>
  <c r="AB80"/>
  <c r="AB72"/>
  <c r="AB68"/>
  <c r="AB64"/>
  <c r="AB60"/>
  <c r="AB40"/>
  <c r="AB28"/>
  <c r="AB97" i="62"/>
  <c r="AB85"/>
  <c r="AB73"/>
  <c r="AB45"/>
  <c r="AB41"/>
  <c r="AB37"/>
  <c r="AB29"/>
  <c r="AB25"/>
  <c r="AB21"/>
  <c r="AB17"/>
  <c r="AB5"/>
  <c r="AB56"/>
  <c r="AB93" i="61"/>
  <c r="AB96"/>
  <c r="AB92"/>
  <c r="AB88"/>
  <c r="AB64"/>
  <c r="AB60"/>
  <c r="AB44"/>
  <c r="AB32"/>
  <c r="AA97" i="63"/>
  <c r="AA91"/>
  <c r="AA89"/>
  <c r="AA83"/>
  <c r="AA77"/>
  <c r="AA73"/>
  <c r="AA57"/>
  <c r="AA33"/>
  <c r="AA27"/>
  <c r="AA5"/>
  <c r="AA98"/>
  <c r="AA96"/>
  <c r="AA94"/>
  <c r="AA92"/>
  <c r="AA90"/>
  <c r="AA88"/>
  <c r="AA86"/>
  <c r="AA84"/>
  <c r="AA82"/>
  <c r="AA80"/>
  <c r="AA78"/>
  <c r="AA76"/>
  <c r="AA74"/>
  <c r="AA72"/>
  <c r="AA70"/>
  <c r="AA66"/>
  <c r="AA64"/>
  <c r="AA62"/>
  <c r="AA60"/>
  <c r="AA58"/>
  <c r="AA56"/>
  <c r="AA54"/>
  <c r="AA52"/>
  <c r="AA50"/>
  <c r="AA48"/>
  <c r="AA46"/>
  <c r="AA44"/>
  <c r="AA42"/>
  <c r="AA40"/>
  <c r="AA38"/>
  <c r="AA34"/>
  <c r="AA32"/>
  <c r="AA30"/>
  <c r="AA28"/>
  <c r="AA26"/>
  <c r="AA24"/>
  <c r="AA22"/>
  <c r="AA20"/>
  <c r="AA18"/>
  <c r="AA16"/>
  <c r="AA14"/>
  <c r="AA12"/>
  <c r="AA10"/>
  <c r="AA8"/>
  <c r="AA6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B6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F28" s="1"/>
  <c r="C28"/>
  <c r="B29"/>
  <c r="C29"/>
  <c r="B30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6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F53" s="1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F85" s="1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U23"/>
  <c r="U22"/>
  <c r="N22"/>
  <c r="U21"/>
  <c r="N21"/>
  <c r="F21"/>
  <c r="U20"/>
  <c r="N20"/>
  <c r="F20"/>
  <c r="U19"/>
  <c r="F19"/>
  <c r="U18"/>
  <c r="N18"/>
  <c r="U17"/>
  <c r="N17"/>
  <c r="F17"/>
  <c r="U16"/>
  <c r="N16"/>
  <c r="U15"/>
  <c r="F15"/>
  <c r="U14"/>
  <c r="N14"/>
  <c r="F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F32"/>
  <c r="U31"/>
  <c r="F31"/>
  <c r="U30"/>
  <c r="F30"/>
  <c r="AD29"/>
  <c r="U29"/>
  <c r="F29"/>
  <c r="U28"/>
  <c r="U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U54"/>
  <c r="N54"/>
  <c r="U53"/>
  <c r="F53"/>
  <c r="U52"/>
  <c r="N52"/>
  <c r="U51"/>
  <c r="F51"/>
  <c r="U50"/>
  <c r="N50"/>
  <c r="U49"/>
  <c r="F49"/>
  <c r="U48"/>
  <c r="N48"/>
  <c r="F48"/>
  <c r="U47"/>
  <c r="F47"/>
  <c r="U46"/>
  <c r="N46"/>
  <c r="U45"/>
  <c r="F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U90"/>
  <c r="U89"/>
  <c r="F89"/>
  <c r="U88"/>
  <c r="U87"/>
  <c r="F87"/>
  <c r="U86"/>
  <c r="U85"/>
  <c r="F85"/>
  <c r="U84"/>
  <c r="U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U62"/>
  <c r="U61"/>
  <c r="F61"/>
  <c r="U60"/>
  <c r="U59"/>
  <c r="F59"/>
  <c r="U58"/>
  <c r="U57"/>
  <c r="F57"/>
  <c r="U56"/>
  <c r="U55"/>
  <c r="F55"/>
  <c r="U54"/>
  <c r="U53"/>
  <c r="F53"/>
  <c r="U52"/>
  <c r="U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C99"/>
  <c r="A1"/>
  <c r="F4" i="56" l="1"/>
  <c r="B99"/>
  <c r="F4" i="61"/>
  <c r="B99"/>
  <c r="B99" i="58"/>
  <c r="F4" i="63"/>
  <c r="F67" i="57"/>
  <c r="F91" i="58"/>
  <c r="F83"/>
  <c r="F63"/>
  <c r="F51"/>
  <c r="F55" i="61"/>
  <c r="F27" i="62"/>
  <c r="F49" i="63"/>
  <c r="F23"/>
  <c r="F64"/>
  <c r="C99"/>
  <c r="B99"/>
  <c r="C99" i="56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O86" s="1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32"/>
  <c r="O32"/>
  <c r="V40"/>
  <c r="V47"/>
  <c r="V16"/>
  <c r="O16"/>
  <c r="V24"/>
  <c r="V87"/>
  <c r="V24" i="56"/>
  <c r="V26"/>
  <c r="O35"/>
  <c r="V40"/>
  <c r="V42"/>
  <c r="O51"/>
  <c r="V40" i="57"/>
  <c r="N8" i="55"/>
  <c r="F9"/>
  <c r="I99"/>
  <c r="M99"/>
  <c r="G10"/>
  <c r="N12"/>
  <c r="F13"/>
  <c r="G26"/>
  <c r="N28"/>
  <c r="O28" s="1"/>
  <c r="F29"/>
  <c r="G42"/>
  <c r="N44"/>
  <c r="F45"/>
  <c r="N60"/>
  <c r="O60" s="1"/>
  <c r="F61"/>
  <c r="O64"/>
  <c r="O72"/>
  <c r="O92"/>
  <c r="O45" i="56"/>
  <c r="V3" i="55"/>
  <c r="O15" i="56"/>
  <c r="V36"/>
  <c r="O47"/>
  <c r="V52"/>
  <c r="V59"/>
  <c r="V28" i="55"/>
  <c r="V44"/>
  <c r="V60"/>
  <c r="V11" i="56"/>
  <c r="V27"/>
  <c r="V32"/>
  <c r="V48"/>
  <c r="V50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5" i="56"/>
  <c r="O69"/>
  <c r="O77"/>
  <c r="O7"/>
  <c r="O23"/>
  <c r="V28"/>
  <c r="V39"/>
  <c r="V44"/>
  <c r="V63"/>
  <c r="V82"/>
  <c r="J99" i="55"/>
  <c r="N24"/>
  <c r="O24" s="1"/>
  <c r="N40"/>
  <c r="O40" s="1"/>
  <c r="N56"/>
  <c r="O56" s="1"/>
  <c r="O96"/>
  <c r="O56" i="56"/>
  <c r="V38" i="58"/>
  <c r="V41"/>
  <c r="V54"/>
  <c r="V73"/>
  <c r="V86"/>
  <c r="V75" i="55"/>
  <c r="V56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82"/>
  <c r="V64" i="55"/>
  <c r="V68"/>
  <c r="V72"/>
  <c r="V76"/>
  <c r="V84"/>
  <c r="V88"/>
  <c r="V92"/>
  <c r="V96"/>
  <c r="F3" i="56"/>
  <c r="F99" s="1"/>
  <c r="V5"/>
  <c r="V9"/>
  <c r="V13"/>
  <c r="V25"/>
  <c r="V29"/>
  <c r="V33"/>
  <c r="V41"/>
  <c r="V45"/>
  <c r="V57"/>
  <c r="V61"/>
  <c r="V73"/>
  <c r="V77"/>
  <c r="V81"/>
  <c r="V85"/>
  <c r="V89"/>
  <c r="V93"/>
  <c r="V97"/>
  <c r="N3" i="57"/>
  <c r="V33" i="58"/>
  <c r="V49"/>
  <c r="V65"/>
  <c r="V97"/>
  <c r="N3" i="56"/>
  <c r="G88" i="57"/>
  <c r="N90"/>
  <c r="F91"/>
  <c r="K99" i="58"/>
  <c r="U99"/>
  <c r="F9"/>
  <c r="F17"/>
  <c r="V42"/>
  <c r="O45"/>
  <c r="V58"/>
  <c r="V74"/>
  <c r="O74"/>
  <c r="O93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P48" i="78"/>
  <c r="L4"/>
  <c r="L24"/>
  <c r="B69"/>
  <c r="H86"/>
  <c r="B54"/>
  <c r="Q43"/>
  <c r="H40"/>
  <c r="L72"/>
  <c r="I42"/>
  <c r="K63"/>
  <c r="K95"/>
  <c r="H8"/>
  <c r="B84"/>
  <c r="P46"/>
  <c r="B43"/>
  <c r="L17"/>
  <c r="I68"/>
  <c r="I88"/>
  <c r="H55"/>
  <c r="Q45"/>
  <c r="N65"/>
  <c r="I31"/>
  <c r="P7"/>
  <c r="N41"/>
  <c r="O10"/>
  <c r="Q71"/>
  <c r="P98"/>
  <c r="K22"/>
  <c r="K77"/>
  <c r="G86"/>
  <c r="B45"/>
  <c r="H65"/>
  <c r="I48"/>
  <c r="Q74"/>
  <c r="K45"/>
  <c r="J63"/>
  <c r="B17"/>
  <c r="I13"/>
  <c r="H48"/>
  <c r="J4"/>
  <c r="H28"/>
  <c r="L79"/>
  <c r="L51"/>
  <c r="J7"/>
  <c r="N87"/>
  <c r="P45"/>
  <c r="Q62"/>
  <c r="P88"/>
  <c r="O17"/>
  <c r="G82"/>
  <c r="Q10"/>
  <c r="G58"/>
  <c r="N63"/>
  <c r="O85"/>
  <c r="K73"/>
  <c r="H69"/>
  <c r="I26"/>
  <c r="G90"/>
  <c r="G34"/>
  <c r="I60"/>
  <c r="B95"/>
  <c r="J10"/>
  <c r="K30"/>
  <c r="H64"/>
  <c r="Q56"/>
  <c r="Q8"/>
  <c r="K75"/>
  <c r="N20"/>
  <c r="J67"/>
  <c r="G83"/>
  <c r="L50"/>
  <c r="I4"/>
  <c r="H25"/>
  <c r="H30"/>
  <c r="G44"/>
  <c r="G3"/>
  <c r="L85"/>
  <c r="G51"/>
  <c r="I76"/>
  <c r="N3"/>
  <c r="P27"/>
  <c r="G22"/>
  <c r="H18"/>
  <c r="P57"/>
  <c r="J85"/>
  <c r="O44"/>
  <c r="Q63"/>
  <c r="G70"/>
  <c r="N74"/>
  <c r="Q29"/>
  <c r="N49"/>
  <c r="J52"/>
  <c r="B44"/>
  <c r="H5"/>
  <c r="P73"/>
  <c r="B49"/>
  <c r="J39"/>
  <c r="L73"/>
  <c r="I93"/>
  <c r="G76"/>
  <c r="L18"/>
  <c r="O53"/>
  <c r="O59"/>
  <c r="P58"/>
  <c r="B24"/>
  <c r="N93"/>
  <c r="J17"/>
  <c r="G36"/>
  <c r="P62"/>
  <c r="P66"/>
  <c r="L38"/>
  <c r="I20"/>
  <c r="B41"/>
  <c r="N38"/>
  <c r="Q23"/>
  <c r="L9"/>
  <c r="H95"/>
  <c r="K69"/>
  <c r="I22"/>
  <c r="K92"/>
  <c r="O38"/>
  <c r="L58"/>
  <c r="I78"/>
  <c r="N21"/>
  <c r="O87"/>
  <c r="L77"/>
  <c r="G8"/>
  <c r="L96"/>
  <c r="O43"/>
  <c r="P12"/>
  <c r="L55"/>
  <c r="H71"/>
  <c r="O3"/>
  <c r="J69"/>
  <c r="J91"/>
  <c r="Q96"/>
  <c r="K88"/>
  <c r="O58"/>
  <c r="Q53"/>
  <c r="H47"/>
  <c r="H17"/>
  <c r="Q69"/>
  <c r="P23"/>
  <c r="H9"/>
  <c r="O86"/>
  <c r="O40"/>
  <c r="G50"/>
  <c r="B6"/>
  <c r="I98"/>
  <c r="L57"/>
  <c r="P39"/>
  <c r="P35"/>
  <c r="P47"/>
  <c r="I52"/>
  <c r="L23"/>
  <c r="G71"/>
  <c r="P77"/>
  <c r="H35"/>
  <c r="K31"/>
  <c r="H36"/>
  <c r="O82"/>
  <c r="H90"/>
  <c r="K81"/>
  <c r="B25"/>
  <c r="K13"/>
  <c r="O35"/>
  <c r="Q57"/>
  <c r="O20"/>
  <c r="H83"/>
  <c r="K4"/>
  <c r="B97"/>
  <c r="J76"/>
  <c r="O56"/>
  <c r="B53"/>
  <c r="O51"/>
  <c r="P54"/>
  <c r="I41"/>
  <c r="I55"/>
  <c r="P4"/>
  <c r="I56"/>
  <c r="G94"/>
  <c r="Q14"/>
  <c r="K46"/>
  <c r="G67"/>
  <c r="N78"/>
  <c r="N56"/>
  <c r="B61"/>
  <c r="J5"/>
  <c r="Q48"/>
  <c r="G85"/>
  <c r="J98"/>
  <c r="G13"/>
  <c r="P59"/>
  <c r="L15"/>
  <c r="L35"/>
  <c r="G48"/>
  <c r="B50"/>
  <c r="O78"/>
  <c r="N83"/>
  <c r="O74"/>
  <c r="N61"/>
  <c r="H10"/>
  <c r="K50"/>
  <c r="O15"/>
  <c r="J13"/>
  <c r="Q15"/>
  <c r="L61"/>
  <c r="K59"/>
  <c r="L16"/>
  <c r="I79"/>
  <c r="L3"/>
  <c r="H59"/>
  <c r="N64"/>
  <c r="L43"/>
  <c r="J51"/>
  <c r="G59"/>
  <c r="B77"/>
  <c r="H58"/>
  <c r="O46"/>
  <c r="K5"/>
  <c r="K25"/>
  <c r="Q9"/>
  <c r="B57"/>
  <c r="B14"/>
  <c r="Q72"/>
  <c r="N53"/>
  <c r="B7"/>
  <c r="K55"/>
  <c r="N71"/>
  <c r="N17"/>
  <c r="J32"/>
  <c r="J14"/>
  <c r="O62"/>
  <c r="H73"/>
  <c r="K14"/>
  <c r="L66"/>
  <c r="L86"/>
  <c r="Q22"/>
  <c r="Q65"/>
  <c r="N79"/>
  <c r="I40"/>
  <c r="J57"/>
  <c r="K18"/>
  <c r="Q12"/>
  <c r="B90"/>
  <c r="K49"/>
  <c r="Q30"/>
  <c r="I14"/>
  <c r="J96"/>
  <c r="P74"/>
  <c r="B79"/>
  <c r="G64"/>
  <c r="B12"/>
  <c r="P71"/>
  <c r="K33"/>
  <c r="I8"/>
  <c r="H14"/>
  <c r="Q36"/>
  <c r="Q61"/>
  <c r="J45"/>
  <c r="N31"/>
  <c r="B92"/>
  <c r="O70"/>
  <c r="B3"/>
  <c r="H29"/>
  <c r="N66"/>
  <c r="J93"/>
  <c r="N91"/>
  <c r="K84"/>
  <c r="G55"/>
  <c r="O19"/>
  <c r="B78"/>
  <c r="B98"/>
  <c r="I84"/>
  <c r="L21"/>
  <c r="L48"/>
  <c r="P85"/>
  <c r="N52"/>
  <c r="P75"/>
  <c r="G78"/>
  <c r="N26"/>
  <c r="K54"/>
  <c r="N48"/>
  <c r="J15"/>
  <c r="J35"/>
  <c r="H94"/>
  <c r="H85"/>
  <c r="B56"/>
  <c r="B96"/>
  <c r="H46"/>
  <c r="L83"/>
  <c r="B60"/>
  <c r="J75"/>
  <c r="B36"/>
  <c r="H13"/>
  <c r="K60"/>
  <c r="I73"/>
  <c r="G28"/>
  <c r="J16"/>
  <c r="K79"/>
  <c r="J3"/>
  <c r="H61"/>
  <c r="O45"/>
  <c r="P65"/>
  <c r="B71"/>
  <c r="N86"/>
  <c r="N40"/>
  <c r="L19"/>
  <c r="P43"/>
  <c r="L29"/>
  <c r="O24"/>
  <c r="J61"/>
  <c r="J36"/>
  <c r="K86"/>
  <c r="I81"/>
  <c r="H67"/>
  <c r="B19"/>
  <c r="P97"/>
  <c r="I10"/>
  <c r="J30"/>
  <c r="K87"/>
  <c r="G43"/>
  <c r="I36"/>
  <c r="H75"/>
  <c r="I65"/>
  <c r="B27"/>
  <c r="N72"/>
  <c r="J22"/>
  <c r="G45"/>
  <c r="I90"/>
  <c r="G17"/>
  <c r="G4"/>
  <c r="P9"/>
  <c r="J95"/>
  <c r="O54"/>
  <c r="O6"/>
  <c r="K90"/>
  <c r="O88"/>
  <c r="O66"/>
  <c r="O52"/>
  <c r="K19"/>
  <c r="H54"/>
  <c r="K40"/>
  <c r="I61"/>
  <c r="L47"/>
  <c r="K27"/>
  <c r="Q49"/>
  <c r="G79"/>
  <c r="H50"/>
  <c r="I96"/>
  <c r="I17"/>
  <c r="N42"/>
  <c r="N7"/>
  <c r="B31"/>
  <c r="P69"/>
  <c r="K6"/>
  <c r="K91"/>
  <c r="L32"/>
  <c r="G33"/>
  <c r="N82"/>
  <c r="O18"/>
  <c r="H79"/>
  <c r="O68"/>
  <c r="H63"/>
  <c r="H52"/>
  <c r="H93"/>
  <c r="B4"/>
  <c r="J21"/>
  <c r="I7"/>
  <c r="P55"/>
  <c r="I97"/>
  <c r="P72"/>
  <c r="N27"/>
  <c r="N77"/>
  <c r="O16"/>
  <c r="Q13"/>
  <c r="K7"/>
  <c r="K74"/>
  <c r="N8"/>
  <c r="J94"/>
  <c r="I95"/>
  <c r="P91"/>
  <c r="H92"/>
  <c r="H43"/>
  <c r="B26"/>
  <c r="I70"/>
  <c r="H62"/>
  <c r="P89"/>
  <c r="J6"/>
  <c r="G93"/>
  <c r="J37"/>
  <c r="K61"/>
  <c r="Q21"/>
  <c r="H7"/>
  <c r="H82"/>
  <c r="B15"/>
  <c r="J44"/>
  <c r="L39"/>
  <c r="P87"/>
  <c r="L49"/>
  <c r="H53"/>
  <c r="I9"/>
  <c r="N55"/>
  <c r="Q40"/>
  <c r="K39"/>
  <c r="I66"/>
  <c r="L34"/>
  <c r="K28"/>
  <c r="I5"/>
  <c r="O28"/>
  <c r="Q90"/>
  <c r="O95"/>
  <c r="K58"/>
  <c r="P31"/>
  <c r="B66"/>
  <c r="P67"/>
  <c r="J90"/>
  <c r="I50"/>
  <c r="O83"/>
  <c r="L52"/>
  <c r="I72"/>
  <c r="H31"/>
  <c r="K51"/>
  <c r="I3"/>
  <c r="L59"/>
  <c r="J80"/>
  <c r="K80"/>
  <c r="D1"/>
  <c r="L33"/>
  <c r="G11"/>
  <c r="H49"/>
  <c r="E1"/>
  <c r="O11"/>
  <c r="K71"/>
  <c r="N19"/>
  <c r="P19"/>
  <c r="O36"/>
  <c r="I29"/>
  <c r="I92"/>
  <c r="L22"/>
  <c r="O26"/>
  <c r="P30"/>
  <c r="Q11"/>
  <c r="H27"/>
  <c r="N98"/>
  <c r="P50"/>
  <c r="H96"/>
  <c r="J62"/>
  <c r="K53"/>
  <c r="B73"/>
  <c r="J12"/>
  <c r="N23"/>
  <c r="O25"/>
  <c r="J53"/>
  <c r="N9"/>
  <c r="I86"/>
  <c r="P90"/>
  <c r="B70"/>
  <c r="N75"/>
  <c r="H24"/>
  <c r="J66"/>
  <c r="P22"/>
  <c r="Q3"/>
  <c r="P14"/>
  <c r="H32"/>
  <c r="N29"/>
  <c r="O49"/>
  <c r="K52"/>
  <c r="P11"/>
  <c r="Q78"/>
  <c r="Q83"/>
  <c r="B47"/>
  <c r="L28"/>
  <c r="J73"/>
  <c r="B37"/>
  <c r="G77"/>
  <c r="J43"/>
  <c r="L98"/>
  <c r="G31"/>
  <c r="J74"/>
  <c r="N67"/>
  <c r="O93"/>
  <c r="K17"/>
  <c r="H38"/>
  <c r="Q64"/>
  <c r="L71"/>
  <c r="I51"/>
  <c r="K20"/>
  <c r="B39"/>
  <c r="P38"/>
  <c r="B83"/>
  <c r="J9"/>
  <c r="H66"/>
  <c r="Q76"/>
  <c r="B23"/>
  <c r="I57"/>
  <c r="Q50"/>
  <c r="I58"/>
  <c r="J78"/>
  <c r="O21"/>
  <c r="K32"/>
  <c r="Q60"/>
  <c r="H12"/>
  <c r="L97"/>
  <c r="N95"/>
  <c r="P10"/>
  <c r="B80"/>
  <c r="J55"/>
  <c r="N88"/>
  <c r="B8"/>
  <c r="N28"/>
  <c r="I54"/>
  <c r="G38"/>
  <c r="K34"/>
  <c r="O50"/>
  <c r="B32"/>
  <c r="O47"/>
  <c r="G30"/>
  <c r="G40"/>
  <c r="L31"/>
  <c r="O7"/>
  <c r="Q41"/>
  <c r="N80"/>
  <c r="G65"/>
  <c r="O42"/>
  <c r="H3"/>
  <c r="K36"/>
  <c r="B93"/>
  <c r="N59"/>
  <c r="B63"/>
  <c r="J50"/>
  <c r="G52"/>
  <c r="B52"/>
  <c r="B68"/>
  <c r="P83"/>
  <c r="O77"/>
  <c r="K57"/>
  <c r="I45"/>
  <c r="I63"/>
  <c r="L27"/>
  <c r="L13"/>
  <c r="B87"/>
  <c r="L5"/>
  <c r="H26"/>
  <c r="J27"/>
  <c r="H74"/>
  <c r="G32"/>
  <c r="H81"/>
  <c r="P64"/>
  <c r="G73"/>
  <c r="L40"/>
  <c r="G81"/>
  <c r="Q58"/>
  <c r="O13"/>
  <c r="H57"/>
  <c r="I87"/>
  <c r="O84"/>
  <c r="J92"/>
  <c r="Q33"/>
  <c r="G46"/>
  <c r="I80"/>
  <c r="H89"/>
  <c r="F1"/>
  <c r="K11"/>
  <c r="J33"/>
  <c r="B48"/>
  <c r="G12"/>
  <c r="Q67"/>
  <c r="Q19"/>
  <c r="I75"/>
  <c r="Q20"/>
  <c r="L82"/>
  <c r="H84"/>
  <c r="Q75"/>
  <c r="B28"/>
  <c r="Q7"/>
  <c r="G87"/>
  <c r="G27"/>
  <c r="P37"/>
  <c r="L7"/>
  <c r="O34"/>
  <c r="H41"/>
  <c r="J49"/>
  <c r="G21"/>
  <c r="K56"/>
  <c r="L54"/>
  <c r="P56"/>
  <c r="L84"/>
  <c r="N44"/>
  <c r="Q84"/>
  <c r="G69"/>
  <c r="I28"/>
  <c r="P28"/>
  <c r="O73"/>
  <c r="J72"/>
  <c r="N34"/>
  <c r="Q93"/>
  <c r="K41"/>
  <c r="P41"/>
  <c r="P52"/>
  <c r="Q68"/>
  <c r="K83"/>
  <c r="H70"/>
  <c r="P94"/>
  <c r="L30"/>
  <c r="L74"/>
  <c r="I64"/>
  <c r="P24"/>
  <c r="N54"/>
  <c r="B42"/>
  <c r="K72"/>
  <c r="G56"/>
  <c r="O8"/>
  <c r="O89"/>
  <c r="K47"/>
  <c r="L67"/>
  <c r="K93"/>
  <c r="O90"/>
  <c r="O39"/>
  <c r="K82"/>
  <c r="G2"/>
  <c r="K66"/>
  <c r="O79"/>
  <c r="L10"/>
  <c r="Q16"/>
  <c r="O32"/>
  <c r="G9"/>
  <c r="J11"/>
  <c r="I35"/>
  <c r="N58"/>
  <c r="L65"/>
  <c r="N46"/>
  <c r="K3"/>
  <c r="L75"/>
  <c r="G35"/>
  <c r="O67"/>
  <c r="O71"/>
  <c r="L80"/>
  <c r="C1"/>
  <c r="I33"/>
  <c r="H11"/>
  <c r="Q6"/>
  <c r="P20"/>
  <c r="G84"/>
  <c r="N60"/>
  <c r="B30"/>
  <c r="P36"/>
  <c r="O37"/>
  <c r="J59"/>
  <c r="I67"/>
  <c r="H51"/>
  <c r="Q44"/>
  <c r="B65"/>
  <c r="P25"/>
  <c r="H98"/>
  <c r="G10"/>
  <c r="G63"/>
  <c r="G57"/>
  <c r="B10"/>
  <c r="K8"/>
  <c r="L92"/>
  <c r="L20"/>
  <c r="O69"/>
  <c r="B89"/>
  <c r="L91"/>
  <c r="K42"/>
  <c r="Q5"/>
  <c r="I39"/>
  <c r="B64"/>
  <c r="N43"/>
  <c r="L26"/>
  <c r="H6"/>
  <c r="P61"/>
  <c r="K78"/>
  <c r="O76"/>
  <c r="K10"/>
  <c r="B74"/>
  <c r="H77"/>
  <c r="O27"/>
  <c r="N35"/>
  <c r="N92"/>
  <c r="Q24"/>
  <c r="H19"/>
  <c r="O29"/>
  <c r="P49"/>
  <c r="L53"/>
  <c r="Q82"/>
  <c r="N73"/>
  <c r="H80"/>
  <c r="B5"/>
  <c r="J28"/>
  <c r="L70"/>
  <c r="G98"/>
  <c r="J64"/>
  <c r="B40"/>
  <c r="N18"/>
  <c r="N16"/>
  <c r="Q94"/>
  <c r="O92"/>
  <c r="P93"/>
  <c r="L14"/>
  <c r="G37"/>
  <c r="G19"/>
  <c r="J41"/>
  <c r="Q42"/>
  <c r="I21"/>
  <c r="B29"/>
  <c r="H20"/>
  <c r="L8"/>
  <c r="O48"/>
  <c r="K15"/>
  <c r="K35"/>
  <c r="H88"/>
  <c r="Q70"/>
  <c r="G80"/>
  <c r="H45"/>
  <c r="I46"/>
  <c r="N96"/>
  <c r="G97"/>
  <c r="L64"/>
  <c r="B38"/>
  <c r="G14"/>
  <c r="I53"/>
  <c r="G5"/>
  <c r="Q92"/>
  <c r="K16"/>
  <c r="L68"/>
  <c r="L88"/>
  <c r="H56"/>
  <c r="I38"/>
  <c r="P42"/>
  <c r="P86"/>
  <c r="L95"/>
  <c r="G62"/>
  <c r="J19"/>
  <c r="N32"/>
  <c r="J29"/>
  <c r="B75"/>
  <c r="J24"/>
  <c r="J47"/>
  <c r="G39"/>
  <c r="J81"/>
  <c r="G68"/>
  <c r="B20"/>
  <c r="N94"/>
  <c r="J23"/>
  <c r="K43"/>
  <c r="K76"/>
  <c r="K26"/>
  <c r="I34"/>
  <c r="H78"/>
  <c r="K65"/>
  <c r="Q27"/>
  <c r="O72"/>
  <c r="B22"/>
  <c r="G25"/>
  <c r="N36"/>
  <c r="I94"/>
  <c r="K98"/>
  <c r="P6"/>
  <c r="H16"/>
  <c r="P13"/>
  <c r="H91"/>
  <c r="Q89"/>
  <c r="P17"/>
  <c r="H60"/>
  <c r="J54"/>
  <c r="K9"/>
  <c r="G91"/>
  <c r="L41"/>
  <c r="H34"/>
  <c r="O12"/>
  <c r="Q97"/>
  <c r="J25"/>
  <c r="Q26"/>
  <c r="L62"/>
  <c r="O81"/>
  <c r="J83"/>
  <c r="P70"/>
  <c r="P63"/>
  <c r="B9"/>
  <c r="G72"/>
  <c r="B72"/>
  <c r="P16"/>
  <c r="L12"/>
  <c r="K68"/>
  <c r="P68"/>
  <c r="G42"/>
  <c r="O97"/>
  <c r="K89"/>
  <c r="N90"/>
  <c r="N30"/>
  <c r="B86"/>
  <c r="P40"/>
  <c r="O55"/>
  <c r="L56"/>
  <c r="I18"/>
  <c r="O23"/>
  <c r="Q55"/>
  <c r="I49"/>
  <c r="Q32"/>
  <c r="J68"/>
  <c r="B58"/>
  <c r="P81"/>
  <c r="K67"/>
  <c r="B11"/>
  <c r="I91"/>
  <c r="L87"/>
  <c r="P76"/>
  <c r="O94"/>
  <c r="I12"/>
  <c r="Q47"/>
  <c r="I82"/>
  <c r="L45"/>
  <c r="Q31"/>
  <c r="O14"/>
  <c r="N70"/>
  <c r="I69"/>
  <c r="N68"/>
  <c r="O33"/>
  <c r="L76"/>
  <c r="K94"/>
  <c r="N85"/>
  <c r="P80"/>
  <c r="G29"/>
  <c r="Q51"/>
  <c r="B88"/>
  <c r="B33"/>
  <c r="J20"/>
  <c r="K29"/>
  <c r="P84"/>
  <c r="B76"/>
  <c r="K38"/>
  <c r="L69"/>
  <c r="Q79"/>
  <c r="B94"/>
  <c r="K70"/>
  <c r="Q95"/>
  <c r="H39"/>
  <c r="P3"/>
  <c r="J88"/>
  <c r="Q38"/>
  <c r="B35"/>
  <c r="I23"/>
  <c r="K24"/>
  <c r="H37"/>
  <c r="J71"/>
  <c r="N39"/>
  <c r="O60"/>
  <c r="L94"/>
  <c r="Q59"/>
  <c r="N15"/>
  <c r="P92"/>
  <c r="G18"/>
  <c r="N25"/>
  <c r="P95"/>
  <c r="J97"/>
  <c r="K85"/>
  <c r="Q39"/>
  <c r="N81"/>
  <c r="G49"/>
  <c r="O22"/>
  <c r="Q25"/>
  <c r="I77"/>
  <c r="H21"/>
  <c r="P33"/>
  <c r="I37"/>
  <c r="B82"/>
  <c r="H72"/>
  <c r="B85"/>
  <c r="Q52"/>
  <c r="L60"/>
  <c r="I15"/>
  <c r="B55"/>
  <c r="G75"/>
  <c r="N62"/>
  <c r="J79"/>
  <c r="O65"/>
  <c r="J8"/>
  <c r="H44"/>
  <c r="G88"/>
  <c r="K96"/>
  <c r="L78"/>
  <c r="J70"/>
  <c r="I43"/>
  <c r="N57"/>
  <c r="P15"/>
  <c r="N89"/>
  <c r="B59"/>
  <c r="I89"/>
  <c r="O63"/>
  <c r="H22"/>
  <c r="G47"/>
  <c r="Q86"/>
  <c r="B62"/>
  <c r="Q91"/>
  <c r="B21"/>
  <c r="J77"/>
  <c r="Q28"/>
  <c r="I74"/>
  <c r="K23"/>
  <c r="J82"/>
  <c r="I47"/>
  <c r="I30"/>
  <c r="N69"/>
  <c r="G96"/>
  <c r="J87"/>
  <c r="P26"/>
  <c r="B51"/>
  <c r="N24"/>
  <c r="K12"/>
  <c r="I27"/>
  <c r="O64"/>
  <c r="L93"/>
  <c r="L36"/>
  <c r="G41"/>
  <c r="I59"/>
  <c r="H68"/>
  <c r="P96"/>
  <c r="G66"/>
  <c r="Q37"/>
  <c r="O31"/>
  <c r="N5"/>
  <c r="Q4"/>
  <c r="K48"/>
  <c r="P78"/>
  <c r="G60"/>
  <c r="G23"/>
  <c r="G15"/>
  <c r="P82"/>
  <c r="I83"/>
  <c r="L42"/>
  <c r="N76"/>
  <c r="I24"/>
  <c r="P5"/>
  <c r="P29"/>
  <c r="H33"/>
  <c r="Q46"/>
  <c r="O61"/>
  <c r="N50"/>
  <c r="I11"/>
  <c r="N22"/>
  <c r="G61"/>
  <c r="J56"/>
  <c r="B2"/>
  <c r="I32"/>
  <c r="L44"/>
  <c r="H4"/>
  <c r="Q18"/>
  <c r="P18"/>
  <c r="H42"/>
  <c r="J18"/>
  <c r="Q66"/>
  <c r="J65"/>
  <c r="P60"/>
  <c r="J60"/>
  <c r="O91"/>
  <c r="P53"/>
  <c r="P32"/>
  <c r="I62"/>
  <c r="N84"/>
  <c r="Q17"/>
  <c r="K62"/>
  <c r="I25"/>
  <c r="B18"/>
  <c r="N37"/>
  <c r="P51"/>
  <c r="G89"/>
  <c r="K37"/>
  <c r="I85"/>
  <c r="G92"/>
  <c r="J26"/>
  <c r="O98"/>
  <c r="L90"/>
  <c r="N45"/>
  <c r="G6"/>
  <c r="Q54"/>
  <c r="O80"/>
  <c r="G20"/>
  <c r="J48"/>
  <c r="H23"/>
  <c r="H87"/>
  <c r="Q77"/>
  <c r="H15"/>
  <c r="J58"/>
  <c r="G54"/>
  <c r="N13"/>
  <c r="J31"/>
  <c r="P34"/>
  <c r="O30"/>
  <c r="G95"/>
  <c r="N4"/>
  <c r="G26"/>
  <c r="I6"/>
  <c r="P8"/>
  <c r="J40"/>
  <c r="N51"/>
  <c r="Q81"/>
  <c r="N14"/>
  <c r="K21"/>
  <c r="N47"/>
  <c r="J42"/>
  <c r="K97"/>
  <c r="B46"/>
  <c r="B13"/>
  <c r="I16"/>
  <c r="O4"/>
  <c r="B91"/>
  <c r="H76"/>
  <c r="G24"/>
  <c r="O5"/>
  <c r="B81"/>
  <c r="B16"/>
  <c r="G74"/>
  <c r="G16"/>
  <c r="J34"/>
  <c r="Q35"/>
  <c r="L46"/>
  <c r="G53"/>
  <c r="B67"/>
  <c r="P44"/>
  <c r="L37"/>
  <c r="Q80"/>
  <c r="I44"/>
  <c r="N97"/>
  <c r="N6"/>
  <c r="N10"/>
  <c r="Q98"/>
  <c r="N11"/>
  <c r="L63"/>
  <c r="O75"/>
  <c r="Q87"/>
  <c r="Q34"/>
  <c r="I71"/>
  <c r="Q88"/>
  <c r="J86"/>
  <c r="G7"/>
  <c r="I19"/>
  <c r="O41"/>
  <c r="L25"/>
  <c r="L89"/>
  <c r="L81"/>
  <c r="Q73"/>
  <c r="H97"/>
  <c r="K44"/>
  <c r="J89"/>
  <c r="J46"/>
  <c r="O9"/>
  <c r="K64"/>
  <c r="Q85"/>
  <c r="J38"/>
  <c r="P21"/>
  <c r="N12"/>
  <c r="H2"/>
  <c r="L6"/>
  <c r="P79"/>
  <c r="J84"/>
  <c r="O96"/>
  <c r="B34"/>
  <c r="O57"/>
  <c r="N33"/>
  <c r="L11"/>
  <c r="R33" l="1"/>
  <c r="C34"/>
  <c r="F34"/>
  <c r="D34"/>
  <c r="E34"/>
  <c r="R12"/>
  <c r="M19"/>
  <c r="M71"/>
  <c r="R11"/>
  <c r="R10"/>
  <c r="R6"/>
  <c r="R97"/>
  <c r="M44"/>
  <c r="C67"/>
  <c r="F67"/>
  <c r="D67"/>
  <c r="E67"/>
  <c r="D16"/>
  <c r="E16"/>
  <c r="F16"/>
  <c r="C16"/>
  <c r="E81"/>
  <c r="F81"/>
  <c r="D81"/>
  <c r="C81"/>
  <c r="E91"/>
  <c r="F91"/>
  <c r="D91"/>
  <c r="C91"/>
  <c r="M16"/>
  <c r="F13"/>
  <c r="E13"/>
  <c r="D13"/>
  <c r="C13"/>
  <c r="C46"/>
  <c r="E46"/>
  <c r="F46"/>
  <c r="D46"/>
  <c r="R47"/>
  <c r="R14"/>
  <c r="R51"/>
  <c r="M6"/>
  <c r="R4"/>
  <c r="R13"/>
  <c r="R45"/>
  <c r="M85"/>
  <c r="R37"/>
  <c r="C18"/>
  <c r="D18"/>
  <c r="F18"/>
  <c r="E18"/>
  <c r="M25"/>
  <c r="R84"/>
  <c r="M62"/>
  <c r="M32"/>
  <c r="R22"/>
  <c r="M11"/>
  <c r="R50"/>
  <c r="M24"/>
  <c r="R76"/>
  <c r="M83"/>
  <c r="R5"/>
  <c r="M59"/>
  <c r="M27"/>
  <c r="R24"/>
  <c r="F51"/>
  <c r="C51"/>
  <c r="D51"/>
  <c r="E51"/>
  <c r="R69"/>
  <c r="M30"/>
  <c r="M47"/>
  <c r="M74"/>
  <c r="F21"/>
  <c r="C21"/>
  <c r="D21"/>
  <c r="E21"/>
  <c r="D62"/>
  <c r="E62"/>
  <c r="C62"/>
  <c r="F62"/>
  <c r="M89"/>
  <c r="E59"/>
  <c r="F59"/>
  <c r="C59"/>
  <c r="D59"/>
  <c r="R89"/>
  <c r="R57"/>
  <c r="M43"/>
  <c r="R62"/>
  <c r="C55"/>
  <c r="F55"/>
  <c r="E55"/>
  <c r="D55"/>
  <c r="M15"/>
  <c r="E85"/>
  <c r="C85"/>
  <c r="F85"/>
  <c r="D85"/>
  <c r="E82"/>
  <c r="F82"/>
  <c r="D82"/>
  <c r="C82"/>
  <c r="M37"/>
  <c r="M77"/>
  <c r="R81"/>
  <c r="R25"/>
  <c r="R15"/>
  <c r="R39"/>
  <c r="M23"/>
  <c r="D35"/>
  <c r="F35"/>
  <c r="E35"/>
  <c r="C35"/>
  <c r="P99"/>
  <c r="C94"/>
  <c r="E94"/>
  <c r="D94"/>
  <c r="F94"/>
  <c r="C76"/>
  <c r="E76"/>
  <c r="F76"/>
  <c r="D76"/>
  <c r="D33"/>
  <c r="C33"/>
  <c r="E33"/>
  <c r="F33"/>
  <c r="D88"/>
  <c r="C88"/>
  <c r="E88"/>
  <c r="F88"/>
  <c r="R85"/>
  <c r="R68"/>
  <c r="M69"/>
  <c r="R70"/>
  <c r="M82"/>
  <c r="M12"/>
  <c r="M91"/>
  <c r="C11"/>
  <c r="F11"/>
  <c r="E11"/>
  <c r="D11"/>
  <c r="D58"/>
  <c r="F58"/>
  <c r="E58"/>
  <c r="C58"/>
  <c r="M49"/>
  <c r="M18"/>
  <c r="D86"/>
  <c r="C86"/>
  <c r="F86"/>
  <c r="E86"/>
  <c r="R30"/>
  <c r="R90"/>
  <c r="E72"/>
  <c r="D72"/>
  <c r="C72"/>
  <c r="F72"/>
  <c r="C9"/>
  <c r="E9"/>
  <c r="F9"/>
  <c r="D9"/>
  <c r="M94"/>
  <c r="R36"/>
  <c r="E22"/>
  <c r="D22"/>
  <c r="F22"/>
  <c r="C22"/>
  <c r="M34"/>
  <c r="R94"/>
  <c r="C20"/>
  <c r="E20"/>
  <c r="D20"/>
  <c r="F20"/>
  <c r="C75"/>
  <c r="F75"/>
  <c r="D75"/>
  <c r="E75"/>
  <c r="R32"/>
  <c r="M38"/>
  <c r="M53"/>
  <c r="C38"/>
  <c r="D38"/>
  <c r="F38"/>
  <c r="E38"/>
  <c r="R96"/>
  <c r="M46"/>
  <c r="E29"/>
  <c r="C29"/>
  <c r="F29"/>
  <c r="D29"/>
  <c r="M21"/>
  <c r="R16"/>
  <c r="R18"/>
  <c r="F40"/>
  <c r="E40"/>
  <c r="D40"/>
  <c r="C40"/>
  <c r="F5"/>
  <c r="C5"/>
  <c r="D5"/>
  <c r="E5"/>
  <c r="R73"/>
  <c r="R92"/>
  <c r="R35"/>
  <c r="C74"/>
  <c r="F74"/>
  <c r="E74"/>
  <c r="D74"/>
  <c r="R43"/>
  <c r="F64"/>
  <c r="C64"/>
  <c r="E64"/>
  <c r="D64"/>
  <c r="M39"/>
  <c r="C89"/>
  <c r="D89"/>
  <c r="E89"/>
  <c r="F89"/>
  <c r="E10"/>
  <c r="D10"/>
  <c r="F10"/>
  <c r="C10"/>
  <c r="F65"/>
  <c r="C65"/>
  <c r="E65"/>
  <c r="D65"/>
  <c r="M67"/>
  <c r="D30"/>
  <c r="F30"/>
  <c r="C30"/>
  <c r="E30"/>
  <c r="R60"/>
  <c r="M33"/>
  <c r="K99"/>
  <c r="R46"/>
  <c r="R58"/>
  <c r="M35"/>
  <c r="D42"/>
  <c r="F42"/>
  <c r="E42"/>
  <c r="C42"/>
  <c r="R54"/>
  <c r="M64"/>
  <c r="R34"/>
  <c r="M28"/>
  <c r="R44"/>
  <c r="E28"/>
  <c r="C28"/>
  <c r="F28"/>
  <c r="D28"/>
  <c r="M75"/>
  <c r="D48"/>
  <c r="F48"/>
  <c r="C48"/>
  <c r="E48"/>
  <c r="M80"/>
  <c r="M87"/>
  <c r="F87"/>
  <c r="E87"/>
  <c r="C87"/>
  <c r="D87"/>
  <c r="M63"/>
  <c r="M45"/>
  <c r="E68"/>
  <c r="C68"/>
  <c r="D68"/>
  <c r="F68"/>
  <c r="C52"/>
  <c r="E52"/>
  <c r="F52"/>
  <c r="D52"/>
  <c r="D63"/>
  <c r="E63"/>
  <c r="F63"/>
  <c r="C63"/>
  <c r="R59"/>
  <c r="F93"/>
  <c r="C93"/>
  <c r="E93"/>
  <c r="D93"/>
  <c r="H99"/>
  <c r="R80"/>
  <c r="D32"/>
  <c r="C32"/>
  <c r="F32"/>
  <c r="E32"/>
  <c r="M54"/>
  <c r="R28"/>
  <c r="C8"/>
  <c r="F8"/>
  <c r="E8"/>
  <c r="D8"/>
  <c r="R88"/>
  <c r="C80"/>
  <c r="E80"/>
  <c r="F80"/>
  <c r="D80"/>
  <c r="R95"/>
  <c r="M58"/>
  <c r="M57"/>
  <c r="F23"/>
  <c r="C23"/>
  <c r="D23"/>
  <c r="E23"/>
  <c r="D83"/>
  <c r="F83"/>
  <c r="E83"/>
  <c r="C83"/>
  <c r="E39"/>
  <c r="F39"/>
  <c r="C39"/>
  <c r="D39"/>
  <c r="M51"/>
  <c r="R67"/>
  <c r="E37"/>
  <c r="F37"/>
  <c r="D37"/>
  <c r="C37"/>
  <c r="E47"/>
  <c r="F47"/>
  <c r="C47"/>
  <c r="D47"/>
  <c r="R29"/>
  <c r="Q99"/>
  <c r="R75"/>
  <c r="D70"/>
  <c r="C70"/>
  <c r="E70"/>
  <c r="F70"/>
  <c r="M86"/>
  <c r="R9"/>
  <c r="R23"/>
  <c r="C73"/>
  <c r="D73"/>
  <c r="F73"/>
  <c r="E73"/>
  <c r="R98"/>
  <c r="M92"/>
  <c r="M29"/>
  <c r="R19"/>
  <c r="M3"/>
  <c r="I99"/>
  <c r="M72"/>
  <c r="M50"/>
  <c r="D66"/>
  <c r="E66"/>
  <c r="C66"/>
  <c r="F66"/>
  <c r="M5"/>
  <c r="M66"/>
  <c r="R55"/>
  <c r="M9"/>
  <c r="C15"/>
  <c r="D15"/>
  <c r="F15"/>
  <c r="E15"/>
  <c r="M70"/>
  <c r="F26"/>
  <c r="E26"/>
  <c r="D26"/>
  <c r="C26"/>
  <c r="M95"/>
  <c r="R8"/>
  <c r="R77"/>
  <c r="R27"/>
  <c r="M97"/>
  <c r="M7"/>
  <c r="E4"/>
  <c r="F4"/>
  <c r="D4"/>
  <c r="C4"/>
  <c r="R82"/>
  <c r="E31"/>
  <c r="C31"/>
  <c r="F31"/>
  <c r="D31"/>
  <c r="R7"/>
  <c r="R42"/>
  <c r="M17"/>
  <c r="M96"/>
  <c r="M61"/>
  <c r="M90"/>
  <c r="R72"/>
  <c r="D27"/>
  <c r="F27"/>
  <c r="C27"/>
  <c r="E27"/>
  <c r="M65"/>
  <c r="M36"/>
  <c r="M10"/>
  <c r="D19"/>
  <c r="C19"/>
  <c r="F19"/>
  <c r="E19"/>
  <c r="M81"/>
  <c r="R40"/>
  <c r="R86"/>
  <c r="D71"/>
  <c r="E71"/>
  <c r="F71"/>
  <c r="C71"/>
  <c r="J99"/>
  <c r="M73"/>
  <c r="C36"/>
  <c r="F36"/>
  <c r="E36"/>
  <c r="D36"/>
  <c r="E60"/>
  <c r="C60"/>
  <c r="D60"/>
  <c r="F60"/>
  <c r="E96"/>
  <c r="D96"/>
  <c r="F96"/>
  <c r="C96"/>
  <c r="C56"/>
  <c r="F56"/>
  <c r="D56"/>
  <c r="E56"/>
  <c r="R48"/>
  <c r="R26"/>
  <c r="R52"/>
  <c r="M84"/>
  <c r="F98"/>
  <c r="E98"/>
  <c r="C98"/>
  <c r="D98"/>
  <c r="F78"/>
  <c r="D78"/>
  <c r="C78"/>
  <c r="E78"/>
  <c r="R91"/>
  <c r="R66"/>
  <c r="D3"/>
  <c r="C3"/>
  <c r="F3"/>
  <c r="E3"/>
  <c r="B99"/>
  <c r="E92"/>
  <c r="D92"/>
  <c r="F92"/>
  <c r="C92"/>
  <c r="R31"/>
  <c r="M8"/>
  <c r="D12"/>
  <c r="E12"/>
  <c r="F12"/>
  <c r="C12"/>
  <c r="D79"/>
  <c r="E79"/>
  <c r="F79"/>
  <c r="C79"/>
  <c r="M14"/>
  <c r="C90"/>
  <c r="F90"/>
  <c r="E90"/>
  <c r="D90"/>
  <c r="M40"/>
  <c r="R79"/>
  <c r="R17"/>
  <c r="R71"/>
  <c r="F7"/>
  <c r="D7"/>
  <c r="E7"/>
  <c r="C7"/>
  <c r="R53"/>
  <c r="E14"/>
  <c r="D14"/>
  <c r="C14"/>
  <c r="F14"/>
  <c r="E57"/>
  <c r="C57"/>
  <c r="D57"/>
  <c r="F57"/>
  <c r="E77"/>
  <c r="F77"/>
  <c r="D77"/>
  <c r="C77"/>
  <c r="R64"/>
  <c r="L99"/>
  <c r="M79"/>
  <c r="R61"/>
  <c r="R83"/>
  <c r="C50"/>
  <c r="D50"/>
  <c r="F50"/>
  <c r="E50"/>
  <c r="C61"/>
  <c r="E61"/>
  <c r="D61"/>
  <c r="F61"/>
  <c r="R56"/>
  <c r="R78"/>
  <c r="M56"/>
  <c r="M55"/>
  <c r="M41"/>
  <c r="C53"/>
  <c r="D53"/>
  <c r="F53"/>
  <c r="E53"/>
  <c r="D97"/>
  <c r="F97"/>
  <c r="E97"/>
  <c r="C97"/>
  <c r="F25"/>
  <c r="C25"/>
  <c r="D25"/>
  <c r="E25"/>
  <c r="M52"/>
  <c r="M98"/>
  <c r="C6"/>
  <c r="E6"/>
  <c r="D6"/>
  <c r="F6"/>
  <c r="O99"/>
  <c r="R21"/>
  <c r="M78"/>
  <c r="M22"/>
  <c r="R38"/>
  <c r="F41"/>
  <c r="D41"/>
  <c r="C41"/>
  <c r="E41"/>
  <c r="M20"/>
  <c r="R93"/>
  <c r="F24"/>
  <c r="D24"/>
  <c r="E24"/>
  <c r="C24"/>
  <c r="M93"/>
  <c r="D49"/>
  <c r="F49"/>
  <c r="C49"/>
  <c r="E49"/>
  <c r="C44"/>
  <c r="F44"/>
  <c r="E44"/>
  <c r="D44"/>
  <c r="R49"/>
  <c r="R74"/>
  <c r="N99"/>
  <c r="R3"/>
  <c r="M76"/>
  <c r="G99"/>
  <c r="M4"/>
  <c r="R20"/>
  <c r="F95"/>
  <c r="D95"/>
  <c r="C95"/>
  <c r="E95"/>
  <c r="M60"/>
  <c r="M26"/>
  <c r="R63"/>
  <c r="R87"/>
  <c r="M13"/>
  <c r="C17"/>
  <c r="E17"/>
  <c r="D17"/>
  <c r="F17"/>
  <c r="M48"/>
  <c r="C45"/>
  <c r="E45"/>
  <c r="F45"/>
  <c r="D45"/>
  <c r="R41"/>
  <c r="M31"/>
  <c r="R65"/>
  <c r="M88"/>
  <c r="M68"/>
  <c r="D43"/>
  <c r="F43"/>
  <c r="C43"/>
  <c r="E43"/>
  <c r="F84"/>
  <c r="E84"/>
  <c r="D84"/>
  <c r="C84"/>
  <c r="M42"/>
  <c r="E54"/>
  <c r="F54"/>
  <c r="D54"/>
  <c r="C54"/>
  <c r="C69"/>
  <c r="E69"/>
  <c r="F69"/>
  <c r="D69"/>
  <c r="F99" i="63"/>
  <c r="F6"/>
  <c r="O93" i="56"/>
  <c r="O25"/>
  <c r="O86" i="55"/>
  <c r="G3" i="56"/>
  <c r="V3" s="1"/>
  <c r="O65" i="58"/>
  <c r="O48" i="57"/>
  <c r="O64"/>
  <c r="O9" i="56"/>
  <c r="O78"/>
  <c r="O66"/>
  <c r="O62"/>
  <c r="O54"/>
  <c r="O46"/>
  <c r="O30"/>
  <c r="O26"/>
  <c r="O10"/>
  <c r="O89"/>
  <c r="O65"/>
  <c r="O53"/>
  <c r="O49"/>
  <c r="V17"/>
  <c r="O13"/>
  <c r="O85"/>
  <c r="V37"/>
  <c r="O29"/>
  <c r="O28"/>
  <c r="V21"/>
  <c r="O12" i="55"/>
  <c r="G58"/>
  <c r="V58" s="1"/>
  <c r="V51"/>
  <c r="O70" i="56"/>
  <c r="O94"/>
  <c r="O57"/>
  <c r="V18"/>
  <c r="G98" i="55"/>
  <c r="G94"/>
  <c r="O94" s="1"/>
  <c r="G82"/>
  <c r="V82" s="1"/>
  <c r="V80"/>
  <c r="G78"/>
  <c r="O78" s="1"/>
  <c r="G74"/>
  <c r="O74" s="1"/>
  <c r="G70"/>
  <c r="V70" s="1"/>
  <c r="G66"/>
  <c r="O62"/>
  <c r="G46"/>
  <c r="V46" s="1"/>
  <c r="O44"/>
  <c r="O30"/>
  <c r="G17"/>
  <c r="V17" s="1"/>
  <c r="G11"/>
  <c r="V11" s="1"/>
  <c r="G9"/>
  <c r="V9" s="1"/>
  <c r="G6"/>
  <c r="O6" s="1"/>
  <c r="O20"/>
  <c r="O26" i="58"/>
  <c r="V25"/>
  <c r="G74" i="57"/>
  <c r="V74" s="1"/>
  <c r="G46"/>
  <c r="V46" s="1"/>
  <c r="G26"/>
  <c r="V26" s="1"/>
  <c r="O57" i="58"/>
  <c r="O22"/>
  <c r="G90" i="57"/>
  <c r="V90" s="1"/>
  <c r="G58"/>
  <c r="V58" s="1"/>
  <c r="G42"/>
  <c r="V42" s="1"/>
  <c r="O44"/>
  <c r="O53" i="58"/>
  <c r="V66" i="56"/>
  <c r="V46"/>
  <c r="V30"/>
  <c r="V34"/>
  <c r="O17" i="55"/>
  <c r="O4" i="57"/>
  <c r="V78" i="56"/>
  <c r="V62"/>
  <c r="V10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N99" i="61"/>
  <c r="O10" i="55"/>
  <c r="V10"/>
  <c r="F99" i="57"/>
  <c r="O80"/>
  <c r="V80"/>
  <c r="V6" i="55"/>
  <c r="V26"/>
  <c r="O26"/>
  <c r="C99" i="78" l="1"/>
  <c r="F99"/>
  <c r="E99"/>
  <c r="R99"/>
  <c r="M99"/>
  <c r="D99"/>
  <c r="O43" i="58"/>
  <c r="O58" i="55"/>
  <c r="O3" i="56"/>
  <c r="O42" i="57"/>
  <c r="O5"/>
  <c r="V74" i="55"/>
  <c r="O70"/>
  <c r="O49"/>
  <c r="O11"/>
  <c r="O9"/>
  <c r="O4" i="56"/>
  <c r="V98" i="55"/>
  <c r="O98"/>
  <c r="V94"/>
  <c r="O82"/>
  <c r="V78"/>
  <c r="O66"/>
  <c r="V66"/>
  <c r="O46"/>
  <c r="O90" i="57"/>
  <c r="O58"/>
  <c r="O9"/>
  <c r="O11" i="58"/>
  <c r="O77" i="57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BT78"/>
  <c r="DJ78" s="1"/>
  <c r="F78" i="40" s="1"/>
  <c r="CZ78" i="54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DH92" s="1"/>
  <c r="D92" i="40" s="1"/>
  <c r="BF97" i="54"/>
  <c r="DH97" s="1"/>
  <c r="D97" i="40" s="1"/>
  <c r="BF17" i="54"/>
  <c r="DH17" s="1"/>
  <c r="D17" i="40" s="1"/>
  <c r="BF30" i="54"/>
  <c r="BF49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DI93" i="54"/>
  <c r="E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AY17" i="54"/>
  <c r="AY19"/>
  <c r="DI19"/>
  <c r="E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H8" i="54"/>
  <c r="D8" i="40" s="1"/>
  <c r="DI8" i="54"/>
  <c r="E8" i="40" s="1"/>
  <c r="DI9" i="54"/>
  <c r="E9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AR21" i="54"/>
  <c r="DF21" s="1"/>
  <c r="B21" i="40" s="1"/>
  <c r="DG31" i="54"/>
  <c r="C31" i="40" s="1"/>
  <c r="AR35" i="54"/>
  <c r="DF35" s="1"/>
  <c r="B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2" i="54" l="1"/>
  <c r="DD10"/>
  <c r="CW16"/>
  <c r="CP38"/>
  <c r="CP44"/>
  <c r="CP3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C63"/>
  <c r="AC67"/>
  <c r="AC7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23" i="30"/>
  <c r="AD59"/>
  <c r="AD63"/>
  <c r="AD67"/>
  <c r="AD71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<sst xmlns="http://schemas.openxmlformats.org/spreadsheetml/2006/main" count="8828" uniqueCount="536">
  <si>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</si>
  <si>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</si>
  <si>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</si>
  <si>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</si>
  <si>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</si>
  <si>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</si>
  <si>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</si>
  <si>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</si>
  <si>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</si>
  <si>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</si>
  <si>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</si>
  <si>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</si>
  <si>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</si>
  <si>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</si>
  <si>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</si>
  <si>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</si>
  <si>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</si>
  <si>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</si>
  <si>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</si>
  <si>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</si>
  <si>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</si>
  <si>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</si>
  <si>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</si>
  <si>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</si>
  <si>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</si>
  <si>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</si>
  <si>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</si>
  <si>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</si>
  <si>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</si>
  <si>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</si>
  <si>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</si>
  <si>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</si>
  <si>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</si>
  <si>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</si>
  <si>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</si>
  <si>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</si>
  <si>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</si>
  <si>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</si>
  <si>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</si>
  <si>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</si>
  <si>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</si>
  <si>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</si>
  <si>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</si>
  <si>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</si>
  <si>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</si>
  <si>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</si>
  <si>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</si>
  <si>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</si>
  <si>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</si>
  <si>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</si>
  <si>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</si>
  <si>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</si>
  <si>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</si>
  <si>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</si>
  <si>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</si>
  <si>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</si>
  <si>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</si>
  <si>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</si>
  <si>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</si>
  <si>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</si>
  <si>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</si>
  <si>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</si>
  <si>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</si>
  <si>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</si>
  <si>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</si>
  <si>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</si>
  <si>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</si>
  <si>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</si>
  <si>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</si>
  <si>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</si>
  <si>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</si>
  <si>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</si>
  <si>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</si>
  <si>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</si>
  <si>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</si>
  <si>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</si>
  <si>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</si>
  <si>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</si>
  <si>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</si>
  <si>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</si>
  <si>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</si>
  <si>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</si>
  <si>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</si>
  <si>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</si>
  <si>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</si>
  <si>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</si>
  <si>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</si>
  <si>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</si>
  <si>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</si>
  <si>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</si>
  <si>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</si>
  <si>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</si>
  <si>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</si>
  <si>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</si>
  <si>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</si>
  <si>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</si>
  <si>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</si>
  <si>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</si>
  <si>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</si>
  <si>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</si>
  <si>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</si>
  <si>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</si>
  <si>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</si>
  <si>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</si>
  <si>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</si>
  <si>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</si>
  <si>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</si>
  <si>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</si>
  <si>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</si>
  <si>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</si>
  <si>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</si>
  <si>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</si>
  <si>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</si>
  <si>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</si>
  <si>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</si>
  <si>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</si>
  <si>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</si>
  <si>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</si>
  <si>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</si>
  <si>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</si>
  <si>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</si>
  <si>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</si>
  <si>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</si>
  <si>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</si>
  <si>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</si>
  <si>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</si>
  <si>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</si>
  <si>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</si>
  <si>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</si>
  <si>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</si>
  <si>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</si>
  <si>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</si>
  <si>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</si>
  <si>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</si>
  <si>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</si>
  <si>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</si>
  <si>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</si>
  <si>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</si>
  <si>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</si>
  <si>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</si>
  <si>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</si>
  <si>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</si>
  <si>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</si>
  <si>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</si>
  <si>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</si>
  <si>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</si>
  <si>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</si>
  <si>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</si>
  <si>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</si>
  <si>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</si>
  <si>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</si>
  <si>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</si>
  <si>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</si>
  <si>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</si>
  <si>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</si>
  <si>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</si>
  <si>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</si>
  <si>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</si>
  <si>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</si>
  <si>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</si>
  <si>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</si>
  <si>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</si>
  <si>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</si>
  <si>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</si>
  <si>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</si>
  <si>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</si>
  <si>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</si>
  <si>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</si>
  <si>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</si>
  <si>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</si>
  <si>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</si>
  <si>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</si>
  <si>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</si>
  <si>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</si>
  <si>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</si>
  <si>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</si>
  <si>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</si>
  <si>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</si>
  <si>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</si>
  <si>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</si>
  <si>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</si>
  <si>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</si>
  <si>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</si>
  <si>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</si>
  <si>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</si>
  <si>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</si>
  <si>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</si>
  <si>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</si>
  <si>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</si>
  <si>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</si>
  <si>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</si>
  <si>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</si>
  <si>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</si>
  <si>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</si>
  <si>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</si>
  <si>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</si>
  <si>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</si>
  <si>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</si>
  <si>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</si>
  <si>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</si>
  <si>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</si>
  <si>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</si>
  <si>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</si>
  <si>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</si>
  <si>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</si>
  <si>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</si>
  <si>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</si>
  <si>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</si>
  <si>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</si>
  <si>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</si>
  <si>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</si>
  <si>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</si>
  <si>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</si>
  <si>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</si>
  <si>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</si>
  <si>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</si>
  <si>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</si>
  <si>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</si>
  <si>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</si>
  <si>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</si>
  <si>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</si>
  <si>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</si>
  <si>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</si>
  <si>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</si>
  <si>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</si>
  <si>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</si>
  <si>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</si>
  <si>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</si>
  <si>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</si>
  <si>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</si>
  <si>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</si>
  <si>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</si>
  <si>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</si>
  <si>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</si>
  <si>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</si>
  <si>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</si>
  <si>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</si>
  <si>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</si>
  <si>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</si>
  <si>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</si>
  <si>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</si>
  <si>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</si>
  <si>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</si>
  <si>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</si>
  <si>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</si>
  <si>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</si>
  <si>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</si>
  <si>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</si>
  <si>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</si>
  <si>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</si>
  <si>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</si>
  <si>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</si>
  <si>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</si>
  <si>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</si>
  <si>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</si>
  <si>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</si>
  <si>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</si>
  <si>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</si>
  <si>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</si>
  <si>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</si>
  <si>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</si>
  <si>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</si>
  <si>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</si>
  <si>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</si>
  <si>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</si>
  <si>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</si>
  <si>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</si>
  <si>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</si>
  <si>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</si>
  <si>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</si>
  <si>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</si>
  <si>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</si>
  <si>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</si>
  <si>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</si>
  <si>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</si>
  <si>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</si>
  <si>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</si>
  <si>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</si>
  <si>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</si>
  <si>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</si>
  <si>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</si>
  <si>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</si>
  <si>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</si>
  <si>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</si>
  <si>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</si>
  <si>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</si>
  <si>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</si>
  <si>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</si>
  <si>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</si>
  <si>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</si>
  <si>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</si>
  <si>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</si>
  <si>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</si>
  <si>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</si>
  <si>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</si>
  <si>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</si>
  <si>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</si>
  <si>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</si>
  <si>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</si>
  <si>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</si>
  <si>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</si>
  <si>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</si>
  <si>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</si>
  <si>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</si>
  <si>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</si>
  <si>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</si>
  <si>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</si>
  <si>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</si>
  <si>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</si>
  <si>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</si>
  <si>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</si>
  <si>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</si>
  <si>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</si>
  <si>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</si>
  <si>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</si>
  <si>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</si>
  <si>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</si>
  <si>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</si>
  <si>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</si>
  <si>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</si>
  <si>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</si>
  <si>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</si>
  <si>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</si>
  <si>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</si>
  <si>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</si>
  <si>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</si>
  <si>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</si>
  <si>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</si>
  <si>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</si>
  <si>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</si>
  <si>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</si>
  <si>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</si>
  <si>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</si>
  <si>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</si>
  <si>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</si>
  <si>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</si>
  <si>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</si>
  <si>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</si>
  <si>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</si>
  <si>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</si>
  <si>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</si>
  <si>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</si>
  <si>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</si>
  <si>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</si>
  <si>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</si>
  <si>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</si>
  <si>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</si>
  <si>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</si>
  <si>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</si>
  <si>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</si>
  <si>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</si>
  <si>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</si>
  <si>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</si>
  <si>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</si>
  <si>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</si>
  <si>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</si>
  <si>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</si>
  <si>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</si>
  <si>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</si>
  <si>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</si>
  <si>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</si>
  <si>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</si>
  <si>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</si>
  <si>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</si>
  <si>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</si>
  <si>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</si>
  <si>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</si>
  <si>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</si>
  <si>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</si>
  <si>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</si>
  <si>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</si>
  <si>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</si>
  <si>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</si>
  <si>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</si>
  <si>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</si>
  <si>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</si>
  <si>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</si>
  <si>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</si>
  <si>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</si>
  <si>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</si>
  <si>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</si>
  <si>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</si>
  <si>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</si>
  <si>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</si>
  <si>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</si>
  <si>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</si>
  <si>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</si>
  <si>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</si>
  <si>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</si>
  <si>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</si>
  <si>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</si>
  <si>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</si>
  <si>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</si>
  <si>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</si>
  <si>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</si>
  <si>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</si>
  <si>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</si>
  <si>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</si>
  <si>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</si>
  <si>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</si>
  <si>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</si>
  <si>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</si>
  <si>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</si>
  <si>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</si>
  <si>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</si>
  <si>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</si>
  <si>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</si>
  <si>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</si>
  <si>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</si>
  <si>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</si>
  <si>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</si>
  <si>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</si>
  <si>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</si>
  <si>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</si>
  <si>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</si>
  <si>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</si>
  <si>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</si>
  <si>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</si>
  <si>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</si>
  <si>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</si>
  <si>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</si>
  <si>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</si>
  <si>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</si>
  <si>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</si>
  <si>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</si>
  <si>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</si>
  <si>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</si>
  <si>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</si>
  <si>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</si>
  <si>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</si>
  <si>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</si>
  <si>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</si>
  <si>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</si>
  <si>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</si>
  <si>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</si>
  <si>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</si>
  <si>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</si>
  <si>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</si>
  <si>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</si>
  <si>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</si>
  <si>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</si>
  <si>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</si>
  <si>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</si>
  <si>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</si>
  <si>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</si>
  <si>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</si>
  <si>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</si>
  <si>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</si>
  <si>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</si>
  <si>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</si>
  <si>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</si>
  <si>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</si>
  <si>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</si>
  <si>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</si>
  <si>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</si>
  <si>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</si>
  <si>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</si>
  <si>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</si>
  <si>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</si>
  <si>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</si>
  <si>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</si>
  <si>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</si>
  <si>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</si>
  <si>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</si>
  <si>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</si>
  <si>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</si>
  <si>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</si>
  <si>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</si>
  <si>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</si>
  <si>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</si>
  <si>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</si>
  <si>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</si>
  <si>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</si>
  <si>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</si>
  <si>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</si>
  <si>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</si>
  <si>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</si>
  <si>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</si>
  <si>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</si>
  <si>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</si>
  <si>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</si>
  <si>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</si>
  <si>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</si>
  <si>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</si>
  <si>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</si>
  <si>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</si>
  <si>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</si>
  <si>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</si>
  <si>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</si>
  <si>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</si>
  <si>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</si>
  <si>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</si>
  <si>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</si>
  <si>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</si>
  <si>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</si>
  <si>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</si>
  <si>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</si>
  <si>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</si>
  <si>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</si>
  <si>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</si>
  <si>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</si>
  <si>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</si>
  <si>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</si>
  <si>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</si>
  <si>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</si>
  <si>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</si>
  <si>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</si>
  <si>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</si>
  <si>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</si>
  <si>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</si>
  <si>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</si>
  <si>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</si>
  <si>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</si>
  <si>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</si>
  <si>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</si>
  <si>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</si>
  <si>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</si>
  <si>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</si>
  <si>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NR/01102023/14082046/L_NR_2021_16</t>
  </si>
  <si>
    <t>NR/01102023/02012046/L_NR_2021_17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</si>
  <si>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</si>
  <si>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</si>
  <si>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</si>
  <si>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</si>
  <si>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</si>
  <si>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</si>
  <si>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50IS2023/10/13</t>
  </si>
  <si>
    <t>SOLAPUR_SOLAR</t>
  </si>
  <si>
    <t>CHANJUII</t>
  </si>
  <si>
    <t>SKS Raigarh</t>
  </si>
  <si>
    <t>TPC MSEB</t>
  </si>
  <si>
    <t>HP</t>
  </si>
  <si>
    <t>GBHHPL</t>
  </si>
  <si>
    <t>NSLSUGAR</t>
  </si>
  <si>
    <t>ITCWIND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</si>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</sst>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156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156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156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156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156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156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156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156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156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156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156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156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156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158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158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158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158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158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158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158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159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159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159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159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159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159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159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159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159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159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159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159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159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159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159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159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156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156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156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156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154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154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154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154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154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154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154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154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55</v>
          </cell>
          <cell r="E53">
            <v>0</v>
          </cell>
          <cell r="H53">
            <v>152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55</v>
          </cell>
          <cell r="E54">
            <v>0</v>
          </cell>
          <cell r="H54">
            <v>152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55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55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149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149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149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149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149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149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149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149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149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149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149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149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152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152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152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152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152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152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152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152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152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152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152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152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150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150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600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580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570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570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570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570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570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570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570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570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581.32000000000005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581.32000000000005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571.32000000000005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550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550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550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510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500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500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490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520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520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510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500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560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560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540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520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470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470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470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470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470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470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470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470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420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420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420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420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420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420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420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420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420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420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420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420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420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420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420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420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420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420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420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420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450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510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510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543.54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543.54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583.54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603.54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603.54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603.54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613.54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613.54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613.54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620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620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551.32000000000005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551.32000000000005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550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551.32000000000005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601.32000000000005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611.32000000000005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601.32000000000005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611.32000000000005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611.32000000000005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571.32000000000005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571.32000000000005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571.32000000000005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571.32000000000005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571.32000000000005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571.32000000000005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571.32000000000005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620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620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620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620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620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620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620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620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45212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291</v>
      </c>
    </row>
    <row r="9" spans="1:3">
      <c r="A9" s="46" t="s">
        <v>450</v>
      </c>
      <c r="B9" s="201">
        <v>45212.98159722222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45212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9">
        <v>11.4</v>
      </c>
      <c r="C3" s="199">
        <v>11.4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4.7560799999999999</v>
      </c>
      <c r="J3" s="21">
        <f>C3*E3/100</f>
        <v>2.6596199999999999</v>
      </c>
      <c r="K3" s="21">
        <f>C3*F3/100</f>
        <v>3.4302600000000001</v>
      </c>
      <c r="L3" s="21">
        <f>C3*G3/100</f>
        <v>0.55404000000000009</v>
      </c>
      <c r="M3" s="158">
        <f>SUM(I3:L3)</f>
        <v>11.4</v>
      </c>
      <c r="N3" s="22"/>
      <c r="P3" s="37">
        <f t="shared" ref="P3:P34" si="1">I3</f>
        <v>4.7560799999999999</v>
      </c>
      <c r="Q3" s="37">
        <f t="shared" ref="Q3:Q34" si="2">J3</f>
        <v>2.6596199999999999</v>
      </c>
      <c r="R3" s="37">
        <f t="shared" ref="R3:R34" si="3">K3</f>
        <v>3.4302600000000001</v>
      </c>
      <c r="S3" s="37">
        <f t="shared" ref="S3:S34" si="4">L3</f>
        <v>0.55404000000000009</v>
      </c>
      <c r="T3" s="37">
        <f>SUM(P3:S3)</f>
        <v>11.4</v>
      </c>
    </row>
    <row r="4" spans="1:20">
      <c r="A4" s="8" t="s">
        <v>46</v>
      </c>
      <c r="B4" s="199">
        <v>11.4</v>
      </c>
      <c r="C4" s="199">
        <v>11.4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4.7560799999999999</v>
      </c>
      <c r="J4" s="21">
        <f t="shared" ref="J4:J67" si="6">C4*E4/100</f>
        <v>2.6596199999999999</v>
      </c>
      <c r="K4" s="21">
        <f t="shared" ref="K4:K67" si="7">C4*F4/100</f>
        <v>3.4302600000000001</v>
      </c>
      <c r="L4" s="21">
        <f t="shared" ref="L4:L67" si="8">C4*G4/100</f>
        <v>0.55404000000000009</v>
      </c>
      <c r="M4" s="159">
        <f t="shared" ref="M4:M67" si="9">SUM(I4:L4)</f>
        <v>11.4</v>
      </c>
      <c r="N4" s="22"/>
      <c r="P4" s="37">
        <f t="shared" si="1"/>
        <v>4.7560799999999999</v>
      </c>
      <c r="Q4" s="37">
        <f t="shared" si="2"/>
        <v>2.6596199999999999</v>
      </c>
      <c r="R4" s="37">
        <f t="shared" si="3"/>
        <v>3.4302600000000001</v>
      </c>
      <c r="S4" s="37">
        <f t="shared" si="4"/>
        <v>0.55404000000000009</v>
      </c>
      <c r="T4" s="37">
        <f t="shared" ref="T4:T67" si="10">SUM(P4:S4)</f>
        <v>11.4</v>
      </c>
    </row>
    <row r="5" spans="1:20">
      <c r="A5" s="8" t="s">
        <v>47</v>
      </c>
      <c r="B5" s="199">
        <v>11.4</v>
      </c>
      <c r="C5" s="199">
        <v>11.4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4.7560799999999999</v>
      </c>
      <c r="J5" s="21">
        <f t="shared" si="6"/>
        <v>2.6596199999999999</v>
      </c>
      <c r="K5" s="21">
        <f t="shared" si="7"/>
        <v>3.4302600000000001</v>
      </c>
      <c r="L5" s="21">
        <f t="shared" si="8"/>
        <v>0.55404000000000009</v>
      </c>
      <c r="M5" s="159">
        <f t="shared" si="9"/>
        <v>11.4</v>
      </c>
      <c r="N5" s="22"/>
      <c r="P5" s="37">
        <f t="shared" si="1"/>
        <v>4.7560799999999999</v>
      </c>
      <c r="Q5" s="37">
        <f t="shared" si="2"/>
        <v>2.6596199999999999</v>
      </c>
      <c r="R5" s="37">
        <f t="shared" si="3"/>
        <v>3.4302600000000001</v>
      </c>
      <c r="S5" s="37">
        <f t="shared" si="4"/>
        <v>0.55404000000000009</v>
      </c>
      <c r="T5" s="37">
        <f t="shared" si="10"/>
        <v>11.4</v>
      </c>
    </row>
    <row r="6" spans="1:20">
      <c r="A6" s="8" t="s">
        <v>48</v>
      </c>
      <c r="B6" s="199">
        <v>11.4</v>
      </c>
      <c r="C6" s="199">
        <v>11.4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4.7560799999999999</v>
      </c>
      <c r="J6" s="21">
        <f t="shared" si="6"/>
        <v>2.6596199999999999</v>
      </c>
      <c r="K6" s="21">
        <f t="shared" si="7"/>
        <v>3.4302600000000001</v>
      </c>
      <c r="L6" s="21">
        <f t="shared" si="8"/>
        <v>0.55404000000000009</v>
      </c>
      <c r="M6" s="159">
        <f t="shared" si="9"/>
        <v>11.4</v>
      </c>
      <c r="N6" s="22"/>
      <c r="P6" s="37">
        <f t="shared" si="1"/>
        <v>4.7560799999999999</v>
      </c>
      <c r="Q6" s="37">
        <f t="shared" si="2"/>
        <v>2.6596199999999999</v>
      </c>
      <c r="R6" s="37">
        <f t="shared" si="3"/>
        <v>3.4302600000000001</v>
      </c>
      <c r="S6" s="37">
        <f t="shared" si="4"/>
        <v>0.55404000000000009</v>
      </c>
      <c r="T6" s="37">
        <f t="shared" si="10"/>
        <v>11.4</v>
      </c>
    </row>
    <row r="7" spans="1:20">
      <c r="A7" s="8" t="s">
        <v>49</v>
      </c>
      <c r="B7" s="199">
        <v>11.4</v>
      </c>
      <c r="C7" s="199">
        <v>11.4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4.7560799999999999</v>
      </c>
      <c r="J7" s="21">
        <f t="shared" si="6"/>
        <v>2.6596199999999999</v>
      </c>
      <c r="K7" s="21">
        <f t="shared" si="7"/>
        <v>3.4302600000000001</v>
      </c>
      <c r="L7" s="21">
        <f t="shared" si="8"/>
        <v>0.55404000000000009</v>
      </c>
      <c r="M7" s="159">
        <f t="shared" si="9"/>
        <v>11.4</v>
      </c>
      <c r="N7" s="22"/>
      <c r="P7" s="37">
        <f t="shared" si="1"/>
        <v>4.7560799999999999</v>
      </c>
      <c r="Q7" s="37">
        <f t="shared" si="2"/>
        <v>2.6596199999999999</v>
      </c>
      <c r="R7" s="37">
        <f t="shared" si="3"/>
        <v>3.4302600000000001</v>
      </c>
      <c r="S7" s="37">
        <f t="shared" si="4"/>
        <v>0.55404000000000009</v>
      </c>
      <c r="T7" s="37">
        <f t="shared" si="10"/>
        <v>11.4</v>
      </c>
    </row>
    <row r="8" spans="1:20">
      <c r="A8" s="8" t="s">
        <v>50</v>
      </c>
      <c r="B8" s="199">
        <v>11.4</v>
      </c>
      <c r="C8" s="199">
        <v>11.4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4.7560799999999999</v>
      </c>
      <c r="J8" s="21">
        <f t="shared" si="6"/>
        <v>2.6596199999999999</v>
      </c>
      <c r="K8" s="21">
        <f t="shared" si="7"/>
        <v>3.4302600000000001</v>
      </c>
      <c r="L8" s="21">
        <f t="shared" si="8"/>
        <v>0.55404000000000009</v>
      </c>
      <c r="M8" s="159">
        <f t="shared" si="9"/>
        <v>11.4</v>
      </c>
      <c r="N8" s="22"/>
      <c r="P8" s="37">
        <f t="shared" si="1"/>
        <v>4.7560799999999999</v>
      </c>
      <c r="Q8" s="37">
        <f t="shared" si="2"/>
        <v>2.6596199999999999</v>
      </c>
      <c r="R8" s="37">
        <f t="shared" si="3"/>
        <v>3.4302600000000001</v>
      </c>
      <c r="S8" s="37">
        <f t="shared" si="4"/>
        <v>0.55404000000000009</v>
      </c>
      <c r="T8" s="37">
        <f t="shared" si="10"/>
        <v>11.4</v>
      </c>
    </row>
    <row r="9" spans="1:20">
      <c r="A9" s="8" t="s">
        <v>51</v>
      </c>
      <c r="B9" s="199">
        <v>11.4</v>
      </c>
      <c r="C9" s="199">
        <v>11.4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4.7560799999999999</v>
      </c>
      <c r="J9" s="21">
        <f t="shared" si="6"/>
        <v>2.6596199999999999</v>
      </c>
      <c r="K9" s="21">
        <f t="shared" si="7"/>
        <v>3.4302600000000001</v>
      </c>
      <c r="L9" s="21">
        <f t="shared" si="8"/>
        <v>0.55404000000000009</v>
      </c>
      <c r="M9" s="159">
        <f t="shared" si="9"/>
        <v>11.4</v>
      </c>
      <c r="N9" s="22"/>
      <c r="P9" s="37">
        <f t="shared" si="1"/>
        <v>4.7560799999999999</v>
      </c>
      <c r="Q9" s="37">
        <f t="shared" si="2"/>
        <v>2.6596199999999999</v>
      </c>
      <c r="R9" s="37">
        <f t="shared" si="3"/>
        <v>3.4302600000000001</v>
      </c>
      <c r="S9" s="37">
        <f t="shared" si="4"/>
        <v>0.55404000000000009</v>
      </c>
      <c r="T9" s="37">
        <f t="shared" si="10"/>
        <v>11.4</v>
      </c>
    </row>
    <row r="10" spans="1:20">
      <c r="A10" s="8" t="s">
        <v>52</v>
      </c>
      <c r="B10" s="199">
        <v>11.4</v>
      </c>
      <c r="C10" s="199">
        <v>11.4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4.7560799999999999</v>
      </c>
      <c r="J10" s="21">
        <f t="shared" si="6"/>
        <v>2.6596199999999999</v>
      </c>
      <c r="K10" s="21">
        <f t="shared" si="7"/>
        <v>3.4302600000000001</v>
      </c>
      <c r="L10" s="21">
        <f t="shared" si="8"/>
        <v>0.55404000000000009</v>
      </c>
      <c r="M10" s="159">
        <f t="shared" si="9"/>
        <v>11.4</v>
      </c>
      <c r="N10" s="22"/>
      <c r="P10" s="37">
        <f t="shared" si="1"/>
        <v>4.7560799999999999</v>
      </c>
      <c r="Q10" s="37">
        <f t="shared" si="2"/>
        <v>2.6596199999999999</v>
      </c>
      <c r="R10" s="37">
        <f t="shared" si="3"/>
        <v>3.4302600000000001</v>
      </c>
      <c r="S10" s="37">
        <f t="shared" si="4"/>
        <v>0.55404000000000009</v>
      </c>
      <c r="T10" s="37">
        <f t="shared" si="10"/>
        <v>11.4</v>
      </c>
    </row>
    <row r="11" spans="1:20">
      <c r="A11" s="8" t="s">
        <v>53</v>
      </c>
      <c r="B11" s="199">
        <v>11.4</v>
      </c>
      <c r="C11" s="199">
        <v>11.4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4.7560799999999999</v>
      </c>
      <c r="J11" s="21">
        <f t="shared" si="6"/>
        <v>2.6596199999999999</v>
      </c>
      <c r="K11" s="21">
        <f t="shared" si="7"/>
        <v>3.4302600000000001</v>
      </c>
      <c r="L11" s="21">
        <f t="shared" si="8"/>
        <v>0.55404000000000009</v>
      </c>
      <c r="M11" s="159">
        <f t="shared" si="9"/>
        <v>11.4</v>
      </c>
      <c r="N11" s="22"/>
      <c r="P11" s="37">
        <f t="shared" si="1"/>
        <v>4.7560799999999999</v>
      </c>
      <c r="Q11" s="37">
        <f t="shared" si="2"/>
        <v>2.6596199999999999</v>
      </c>
      <c r="R11" s="37">
        <f t="shared" si="3"/>
        <v>3.4302600000000001</v>
      </c>
      <c r="S11" s="37">
        <f t="shared" si="4"/>
        <v>0.55404000000000009</v>
      </c>
      <c r="T11" s="37">
        <f t="shared" si="10"/>
        <v>11.4</v>
      </c>
    </row>
    <row r="12" spans="1:20">
      <c r="A12" s="8" t="s">
        <v>54</v>
      </c>
      <c r="B12" s="199">
        <v>11.4</v>
      </c>
      <c r="C12" s="199">
        <v>11.4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4.7560799999999999</v>
      </c>
      <c r="J12" s="21">
        <f t="shared" si="6"/>
        <v>2.6596199999999999</v>
      </c>
      <c r="K12" s="21">
        <f t="shared" si="7"/>
        <v>3.4302600000000001</v>
      </c>
      <c r="L12" s="21">
        <f t="shared" si="8"/>
        <v>0.55404000000000009</v>
      </c>
      <c r="M12" s="159">
        <f t="shared" si="9"/>
        <v>11.4</v>
      </c>
      <c r="N12" s="22"/>
      <c r="P12" s="37">
        <f t="shared" si="1"/>
        <v>4.7560799999999999</v>
      </c>
      <c r="Q12" s="37">
        <f t="shared" si="2"/>
        <v>2.6596199999999999</v>
      </c>
      <c r="R12" s="37">
        <f t="shared" si="3"/>
        <v>3.4302600000000001</v>
      </c>
      <c r="S12" s="37">
        <f t="shared" si="4"/>
        <v>0.55404000000000009</v>
      </c>
      <c r="T12" s="37">
        <f t="shared" si="10"/>
        <v>11.4</v>
      </c>
    </row>
    <row r="13" spans="1:20">
      <c r="A13" s="8" t="s">
        <v>55</v>
      </c>
      <c r="B13" s="199">
        <v>11.4</v>
      </c>
      <c r="C13" s="199">
        <v>11.4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4.7560799999999999</v>
      </c>
      <c r="J13" s="21">
        <f t="shared" si="6"/>
        <v>2.6596199999999999</v>
      </c>
      <c r="K13" s="21">
        <f t="shared" si="7"/>
        <v>3.4302600000000001</v>
      </c>
      <c r="L13" s="21">
        <f t="shared" si="8"/>
        <v>0.55404000000000009</v>
      </c>
      <c r="M13" s="159">
        <f t="shared" si="9"/>
        <v>11.4</v>
      </c>
      <c r="N13" s="22"/>
      <c r="P13" s="37">
        <f t="shared" si="1"/>
        <v>4.7560799999999999</v>
      </c>
      <c r="Q13" s="37">
        <f t="shared" si="2"/>
        <v>2.6596199999999999</v>
      </c>
      <c r="R13" s="37">
        <f t="shared" si="3"/>
        <v>3.4302600000000001</v>
      </c>
      <c r="S13" s="37">
        <f t="shared" si="4"/>
        <v>0.55404000000000009</v>
      </c>
      <c r="T13" s="37">
        <f t="shared" si="10"/>
        <v>11.4</v>
      </c>
    </row>
    <row r="14" spans="1:20">
      <c r="A14" s="8" t="s">
        <v>56</v>
      </c>
      <c r="B14" s="199">
        <v>11.4</v>
      </c>
      <c r="C14" s="199">
        <v>11.4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4.7560799999999999</v>
      </c>
      <c r="J14" s="21">
        <f t="shared" si="6"/>
        <v>2.6596199999999999</v>
      </c>
      <c r="K14" s="21">
        <f t="shared" si="7"/>
        <v>3.4302600000000001</v>
      </c>
      <c r="L14" s="21">
        <f t="shared" si="8"/>
        <v>0.55404000000000009</v>
      </c>
      <c r="M14" s="159">
        <f t="shared" si="9"/>
        <v>11.4</v>
      </c>
      <c r="N14" s="22"/>
      <c r="P14" s="37">
        <f t="shared" si="1"/>
        <v>4.7560799999999999</v>
      </c>
      <c r="Q14" s="37">
        <f t="shared" si="2"/>
        <v>2.6596199999999999</v>
      </c>
      <c r="R14" s="37">
        <f t="shared" si="3"/>
        <v>3.4302600000000001</v>
      </c>
      <c r="S14" s="37">
        <f t="shared" si="4"/>
        <v>0.55404000000000009</v>
      </c>
      <c r="T14" s="37">
        <f t="shared" si="10"/>
        <v>11.4</v>
      </c>
    </row>
    <row r="15" spans="1:20">
      <c r="A15" s="8" t="s">
        <v>57</v>
      </c>
      <c r="B15" s="199">
        <v>11.4</v>
      </c>
      <c r="C15" s="199">
        <v>11.4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4.7560799999999999</v>
      </c>
      <c r="J15" s="21">
        <f t="shared" si="6"/>
        <v>2.6596199999999999</v>
      </c>
      <c r="K15" s="21">
        <f t="shared" si="7"/>
        <v>3.4302600000000001</v>
      </c>
      <c r="L15" s="21">
        <f t="shared" si="8"/>
        <v>0.55404000000000009</v>
      </c>
      <c r="M15" s="159">
        <f t="shared" si="9"/>
        <v>11.4</v>
      </c>
      <c r="N15" s="22"/>
      <c r="P15" s="37">
        <f t="shared" si="1"/>
        <v>4.7560799999999999</v>
      </c>
      <c r="Q15" s="37">
        <f t="shared" si="2"/>
        <v>2.6596199999999999</v>
      </c>
      <c r="R15" s="37">
        <f t="shared" si="3"/>
        <v>3.4302600000000001</v>
      </c>
      <c r="S15" s="37">
        <f t="shared" si="4"/>
        <v>0.55404000000000009</v>
      </c>
      <c r="T15" s="37">
        <f t="shared" si="10"/>
        <v>11.4</v>
      </c>
    </row>
    <row r="16" spans="1:20">
      <c r="A16" s="8" t="s">
        <v>58</v>
      </c>
      <c r="B16" s="199">
        <v>11.4</v>
      </c>
      <c r="C16" s="199">
        <v>11.4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4.7560799999999999</v>
      </c>
      <c r="J16" s="21">
        <f t="shared" si="6"/>
        <v>2.6596199999999999</v>
      </c>
      <c r="K16" s="21">
        <f t="shared" si="7"/>
        <v>3.4302600000000001</v>
      </c>
      <c r="L16" s="21">
        <f t="shared" si="8"/>
        <v>0.55404000000000009</v>
      </c>
      <c r="M16" s="159">
        <f t="shared" si="9"/>
        <v>11.4</v>
      </c>
      <c r="N16" s="22"/>
      <c r="P16" s="37">
        <f t="shared" si="1"/>
        <v>4.7560799999999999</v>
      </c>
      <c r="Q16" s="37">
        <f t="shared" si="2"/>
        <v>2.6596199999999999</v>
      </c>
      <c r="R16" s="37">
        <f t="shared" si="3"/>
        <v>3.4302600000000001</v>
      </c>
      <c r="S16" s="37">
        <f t="shared" si="4"/>
        <v>0.55404000000000009</v>
      </c>
      <c r="T16" s="37">
        <f t="shared" si="10"/>
        <v>11.4</v>
      </c>
    </row>
    <row r="17" spans="1:20">
      <c r="A17" s="8" t="s">
        <v>59</v>
      </c>
      <c r="B17" s="199">
        <v>11.4</v>
      </c>
      <c r="C17" s="199">
        <v>11.4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4.7560799999999999</v>
      </c>
      <c r="J17" s="21">
        <f t="shared" si="6"/>
        <v>2.6596199999999999</v>
      </c>
      <c r="K17" s="21">
        <f t="shared" si="7"/>
        <v>3.4302600000000001</v>
      </c>
      <c r="L17" s="21">
        <f t="shared" si="8"/>
        <v>0.55404000000000009</v>
      </c>
      <c r="M17" s="159">
        <f t="shared" si="9"/>
        <v>11.4</v>
      </c>
      <c r="N17" s="22"/>
      <c r="P17" s="37">
        <f t="shared" si="1"/>
        <v>4.7560799999999999</v>
      </c>
      <c r="Q17" s="37">
        <f t="shared" si="2"/>
        <v>2.6596199999999999</v>
      </c>
      <c r="R17" s="37">
        <f t="shared" si="3"/>
        <v>3.4302600000000001</v>
      </c>
      <c r="S17" s="37">
        <f t="shared" si="4"/>
        <v>0.55404000000000009</v>
      </c>
      <c r="T17" s="37">
        <f t="shared" si="10"/>
        <v>11.4</v>
      </c>
    </row>
    <row r="18" spans="1:20">
      <c r="A18" s="8" t="s">
        <v>60</v>
      </c>
      <c r="B18" s="199">
        <v>11.4</v>
      </c>
      <c r="C18" s="199">
        <v>11.4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4.7560799999999999</v>
      </c>
      <c r="J18" s="21">
        <f t="shared" si="6"/>
        <v>2.6596199999999999</v>
      </c>
      <c r="K18" s="21">
        <f t="shared" si="7"/>
        <v>3.4302600000000001</v>
      </c>
      <c r="L18" s="21">
        <f t="shared" si="8"/>
        <v>0.55404000000000009</v>
      </c>
      <c r="M18" s="159">
        <f t="shared" si="9"/>
        <v>11.4</v>
      </c>
      <c r="N18" s="22"/>
      <c r="P18" s="37">
        <f t="shared" si="1"/>
        <v>4.7560799999999999</v>
      </c>
      <c r="Q18" s="37">
        <f t="shared" si="2"/>
        <v>2.6596199999999999</v>
      </c>
      <c r="R18" s="37">
        <f t="shared" si="3"/>
        <v>3.4302600000000001</v>
      </c>
      <c r="S18" s="37">
        <f t="shared" si="4"/>
        <v>0.55404000000000009</v>
      </c>
      <c r="T18" s="37">
        <f t="shared" si="10"/>
        <v>11.4</v>
      </c>
    </row>
    <row r="19" spans="1:20">
      <c r="A19" s="8" t="s">
        <v>61</v>
      </c>
      <c r="B19" s="199">
        <v>11.4</v>
      </c>
      <c r="C19" s="199">
        <v>11.4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4.7560799999999999</v>
      </c>
      <c r="J19" s="21">
        <f t="shared" si="6"/>
        <v>2.6596199999999999</v>
      </c>
      <c r="K19" s="21">
        <f t="shared" si="7"/>
        <v>3.4302600000000001</v>
      </c>
      <c r="L19" s="21">
        <f t="shared" si="8"/>
        <v>0.55404000000000009</v>
      </c>
      <c r="M19" s="159">
        <f t="shared" si="9"/>
        <v>11.4</v>
      </c>
      <c r="N19" s="22"/>
      <c r="P19" s="37">
        <f t="shared" si="1"/>
        <v>4.7560799999999999</v>
      </c>
      <c r="Q19" s="37">
        <f t="shared" si="2"/>
        <v>2.6596199999999999</v>
      </c>
      <c r="R19" s="37">
        <f t="shared" si="3"/>
        <v>3.4302600000000001</v>
      </c>
      <c r="S19" s="37">
        <f t="shared" si="4"/>
        <v>0.55404000000000009</v>
      </c>
      <c r="T19" s="37">
        <f t="shared" si="10"/>
        <v>11.4</v>
      </c>
    </row>
    <row r="20" spans="1:20">
      <c r="A20" s="8" t="s">
        <v>62</v>
      </c>
      <c r="B20" s="199">
        <v>11.4</v>
      </c>
      <c r="C20" s="199">
        <v>11.4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4.7560799999999999</v>
      </c>
      <c r="J20" s="21">
        <f t="shared" si="6"/>
        <v>2.6596199999999999</v>
      </c>
      <c r="K20" s="21">
        <f t="shared" si="7"/>
        <v>3.4302600000000001</v>
      </c>
      <c r="L20" s="21">
        <f t="shared" si="8"/>
        <v>0.55404000000000009</v>
      </c>
      <c r="M20" s="159">
        <f t="shared" si="9"/>
        <v>11.4</v>
      </c>
      <c r="N20" s="22"/>
      <c r="P20" s="37">
        <f t="shared" si="1"/>
        <v>4.7560799999999999</v>
      </c>
      <c r="Q20" s="37">
        <f t="shared" si="2"/>
        <v>2.6596199999999999</v>
      </c>
      <c r="R20" s="37">
        <f t="shared" si="3"/>
        <v>3.4302600000000001</v>
      </c>
      <c r="S20" s="37">
        <f t="shared" si="4"/>
        <v>0.55404000000000009</v>
      </c>
      <c r="T20" s="37">
        <f t="shared" si="10"/>
        <v>11.4</v>
      </c>
    </row>
    <row r="21" spans="1:20">
      <c r="A21" s="8" t="s">
        <v>63</v>
      </c>
      <c r="B21" s="199">
        <v>11.4</v>
      </c>
      <c r="C21" s="199">
        <v>11.4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4.7560799999999999</v>
      </c>
      <c r="J21" s="21">
        <f t="shared" si="6"/>
        <v>2.6596199999999999</v>
      </c>
      <c r="K21" s="21">
        <f t="shared" si="7"/>
        <v>3.4302600000000001</v>
      </c>
      <c r="L21" s="21">
        <f t="shared" si="8"/>
        <v>0.55404000000000009</v>
      </c>
      <c r="M21" s="159">
        <f t="shared" si="9"/>
        <v>11.4</v>
      </c>
      <c r="N21" s="22"/>
      <c r="P21" s="37">
        <f t="shared" si="1"/>
        <v>4.7560799999999999</v>
      </c>
      <c r="Q21" s="37">
        <f t="shared" si="2"/>
        <v>2.6596199999999999</v>
      </c>
      <c r="R21" s="37">
        <f t="shared" si="3"/>
        <v>3.4302600000000001</v>
      </c>
      <c r="S21" s="37">
        <f t="shared" si="4"/>
        <v>0.55404000000000009</v>
      </c>
      <c r="T21" s="37">
        <f t="shared" si="10"/>
        <v>11.4</v>
      </c>
    </row>
    <row r="22" spans="1:20">
      <c r="A22" s="8" t="s">
        <v>64</v>
      </c>
      <c r="B22" s="199">
        <v>11.4</v>
      </c>
      <c r="C22" s="199">
        <v>11.4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4.7560799999999999</v>
      </c>
      <c r="J22" s="21">
        <f t="shared" si="6"/>
        <v>2.6596199999999999</v>
      </c>
      <c r="K22" s="21">
        <f t="shared" si="7"/>
        <v>3.4302600000000001</v>
      </c>
      <c r="L22" s="21">
        <f t="shared" si="8"/>
        <v>0.55404000000000009</v>
      </c>
      <c r="M22" s="159">
        <f t="shared" si="9"/>
        <v>11.4</v>
      </c>
      <c r="N22" s="22"/>
      <c r="P22" s="37">
        <f t="shared" si="1"/>
        <v>4.7560799999999999</v>
      </c>
      <c r="Q22" s="37">
        <f t="shared" si="2"/>
        <v>2.6596199999999999</v>
      </c>
      <c r="R22" s="37">
        <f t="shared" si="3"/>
        <v>3.4302600000000001</v>
      </c>
      <c r="S22" s="37">
        <f t="shared" si="4"/>
        <v>0.55404000000000009</v>
      </c>
      <c r="T22" s="37">
        <f t="shared" si="10"/>
        <v>11.4</v>
      </c>
    </row>
    <row r="23" spans="1:20">
      <c r="A23" s="8" t="s">
        <v>65</v>
      </c>
      <c r="B23" s="199">
        <v>11.4</v>
      </c>
      <c r="C23" s="199">
        <v>11.4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4.7560799999999999</v>
      </c>
      <c r="J23" s="21">
        <f t="shared" si="6"/>
        <v>2.6596199999999999</v>
      </c>
      <c r="K23" s="21">
        <f t="shared" si="7"/>
        <v>3.4302600000000001</v>
      </c>
      <c r="L23" s="21">
        <f t="shared" si="8"/>
        <v>0.55404000000000009</v>
      </c>
      <c r="M23" s="159">
        <f t="shared" si="9"/>
        <v>11.4</v>
      </c>
      <c r="N23" s="22"/>
      <c r="P23" s="37">
        <f t="shared" si="1"/>
        <v>4.7560799999999999</v>
      </c>
      <c r="Q23" s="37">
        <f t="shared" si="2"/>
        <v>2.6596199999999999</v>
      </c>
      <c r="R23" s="37">
        <f t="shared" si="3"/>
        <v>3.4302600000000001</v>
      </c>
      <c r="S23" s="37">
        <f t="shared" si="4"/>
        <v>0.55404000000000009</v>
      </c>
      <c r="T23" s="37">
        <f t="shared" si="10"/>
        <v>11.4</v>
      </c>
    </row>
    <row r="24" spans="1:20">
      <c r="A24" s="8" t="s">
        <v>66</v>
      </c>
      <c r="B24" s="199">
        <v>11.4</v>
      </c>
      <c r="C24" s="199">
        <v>11.4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4.7560799999999999</v>
      </c>
      <c r="J24" s="21">
        <f t="shared" si="6"/>
        <v>2.6596199999999999</v>
      </c>
      <c r="K24" s="21">
        <f t="shared" si="7"/>
        <v>3.4302600000000001</v>
      </c>
      <c r="L24" s="21">
        <f t="shared" si="8"/>
        <v>0.55404000000000009</v>
      </c>
      <c r="M24" s="159">
        <f t="shared" si="9"/>
        <v>11.4</v>
      </c>
      <c r="N24" s="22"/>
      <c r="P24" s="37">
        <f t="shared" si="1"/>
        <v>4.7560799999999999</v>
      </c>
      <c r="Q24" s="37">
        <f t="shared" si="2"/>
        <v>2.6596199999999999</v>
      </c>
      <c r="R24" s="37">
        <f t="shared" si="3"/>
        <v>3.4302600000000001</v>
      </c>
      <c r="S24" s="37">
        <f t="shared" si="4"/>
        <v>0.55404000000000009</v>
      </c>
      <c r="T24" s="37">
        <f t="shared" si="10"/>
        <v>11.4</v>
      </c>
    </row>
    <row r="25" spans="1:20">
      <c r="A25" s="8" t="s">
        <v>67</v>
      </c>
      <c r="B25" s="199">
        <v>11.4</v>
      </c>
      <c r="C25" s="199">
        <v>11.4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4.7560799999999999</v>
      </c>
      <c r="J25" s="21">
        <f t="shared" si="6"/>
        <v>2.6596199999999999</v>
      </c>
      <c r="K25" s="21">
        <f t="shared" si="7"/>
        <v>3.4302600000000001</v>
      </c>
      <c r="L25" s="21">
        <f t="shared" si="8"/>
        <v>0.55404000000000009</v>
      </c>
      <c r="M25" s="159">
        <f t="shared" si="9"/>
        <v>11.4</v>
      </c>
      <c r="N25" s="22"/>
      <c r="P25" s="37">
        <f t="shared" si="1"/>
        <v>4.7560799999999999</v>
      </c>
      <c r="Q25" s="37">
        <f t="shared" si="2"/>
        <v>2.6596199999999999</v>
      </c>
      <c r="R25" s="37">
        <f t="shared" si="3"/>
        <v>3.4302600000000001</v>
      </c>
      <c r="S25" s="37">
        <f t="shared" si="4"/>
        <v>0.55404000000000009</v>
      </c>
      <c r="T25" s="37">
        <f t="shared" si="10"/>
        <v>11.4</v>
      </c>
    </row>
    <row r="26" spans="1:20">
      <c r="A26" s="8" t="s">
        <v>68</v>
      </c>
      <c r="B26" s="199">
        <v>11.4</v>
      </c>
      <c r="C26" s="199">
        <v>11.4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4.7560799999999999</v>
      </c>
      <c r="J26" s="21">
        <f t="shared" si="6"/>
        <v>2.6596199999999999</v>
      </c>
      <c r="K26" s="21">
        <f t="shared" si="7"/>
        <v>3.4302600000000001</v>
      </c>
      <c r="L26" s="21">
        <f t="shared" si="8"/>
        <v>0.55404000000000009</v>
      </c>
      <c r="M26" s="159">
        <f t="shared" si="9"/>
        <v>11.4</v>
      </c>
      <c r="N26" s="22"/>
      <c r="P26" s="37">
        <f t="shared" si="1"/>
        <v>4.7560799999999999</v>
      </c>
      <c r="Q26" s="37">
        <f t="shared" si="2"/>
        <v>2.6596199999999999</v>
      </c>
      <c r="R26" s="37">
        <f t="shared" si="3"/>
        <v>3.4302600000000001</v>
      </c>
      <c r="S26" s="37">
        <f t="shared" si="4"/>
        <v>0.55404000000000009</v>
      </c>
      <c r="T26" s="37">
        <f t="shared" si="10"/>
        <v>11.4</v>
      </c>
    </row>
    <row r="27" spans="1:20">
      <c r="A27" s="8" t="s">
        <v>69</v>
      </c>
      <c r="B27" s="199">
        <v>11.4</v>
      </c>
      <c r="C27" s="199">
        <v>11.4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4.7560799999999999</v>
      </c>
      <c r="J27" s="21">
        <f t="shared" si="6"/>
        <v>2.6596199999999999</v>
      </c>
      <c r="K27" s="21">
        <f t="shared" si="7"/>
        <v>3.4302600000000001</v>
      </c>
      <c r="L27" s="21">
        <f t="shared" si="8"/>
        <v>0.55404000000000009</v>
      </c>
      <c r="M27" s="159">
        <f t="shared" si="9"/>
        <v>11.4</v>
      </c>
      <c r="N27" s="22"/>
      <c r="P27" s="37">
        <f t="shared" si="1"/>
        <v>4.7560799999999999</v>
      </c>
      <c r="Q27" s="37">
        <f t="shared" si="2"/>
        <v>2.6596199999999999</v>
      </c>
      <c r="R27" s="37">
        <f t="shared" si="3"/>
        <v>3.4302600000000001</v>
      </c>
      <c r="S27" s="37">
        <f t="shared" si="4"/>
        <v>0.55404000000000009</v>
      </c>
      <c r="T27" s="37">
        <f t="shared" si="10"/>
        <v>11.4</v>
      </c>
    </row>
    <row r="28" spans="1:20">
      <c r="A28" s="8" t="s">
        <v>70</v>
      </c>
      <c r="B28" s="199">
        <v>11.4</v>
      </c>
      <c r="C28" s="199">
        <v>11.4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4.7560799999999999</v>
      </c>
      <c r="J28" s="21">
        <f t="shared" si="6"/>
        <v>2.6596199999999999</v>
      </c>
      <c r="K28" s="21">
        <f t="shared" si="7"/>
        <v>3.4302600000000001</v>
      </c>
      <c r="L28" s="21">
        <f t="shared" si="8"/>
        <v>0.55404000000000009</v>
      </c>
      <c r="M28" s="159">
        <f t="shared" si="9"/>
        <v>11.4</v>
      </c>
      <c r="N28" s="22"/>
      <c r="P28" s="37">
        <f t="shared" si="1"/>
        <v>4.7560799999999999</v>
      </c>
      <c r="Q28" s="37">
        <f t="shared" si="2"/>
        <v>2.6596199999999999</v>
      </c>
      <c r="R28" s="37">
        <f t="shared" si="3"/>
        <v>3.4302600000000001</v>
      </c>
      <c r="S28" s="37">
        <f t="shared" si="4"/>
        <v>0.55404000000000009</v>
      </c>
      <c r="T28" s="37">
        <f t="shared" si="10"/>
        <v>11.4</v>
      </c>
    </row>
    <row r="29" spans="1:20">
      <c r="A29" s="8" t="s">
        <v>71</v>
      </c>
      <c r="B29" s="199">
        <v>11.4</v>
      </c>
      <c r="C29" s="199">
        <v>11.4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4.7560799999999999</v>
      </c>
      <c r="J29" s="21">
        <f t="shared" si="6"/>
        <v>2.6596199999999999</v>
      </c>
      <c r="K29" s="21">
        <f t="shared" si="7"/>
        <v>3.4302600000000001</v>
      </c>
      <c r="L29" s="21">
        <f t="shared" si="8"/>
        <v>0.55404000000000009</v>
      </c>
      <c r="M29" s="159">
        <f t="shared" si="9"/>
        <v>11.4</v>
      </c>
      <c r="N29" s="22"/>
      <c r="P29" s="37">
        <f t="shared" si="1"/>
        <v>4.7560799999999999</v>
      </c>
      <c r="Q29" s="37">
        <f t="shared" si="2"/>
        <v>2.6596199999999999</v>
      </c>
      <c r="R29" s="37">
        <f t="shared" si="3"/>
        <v>3.4302600000000001</v>
      </c>
      <c r="S29" s="37">
        <f t="shared" si="4"/>
        <v>0.55404000000000009</v>
      </c>
      <c r="T29" s="37">
        <f t="shared" si="10"/>
        <v>11.4</v>
      </c>
    </row>
    <row r="30" spans="1:20">
      <c r="A30" s="8" t="s">
        <v>72</v>
      </c>
      <c r="B30" s="199">
        <v>11.4</v>
      </c>
      <c r="C30" s="199">
        <v>11.4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4.7560799999999999</v>
      </c>
      <c r="J30" s="21">
        <f t="shared" si="6"/>
        <v>2.6596199999999999</v>
      </c>
      <c r="K30" s="21">
        <f t="shared" si="7"/>
        <v>3.4302600000000001</v>
      </c>
      <c r="L30" s="21">
        <f t="shared" si="8"/>
        <v>0.55404000000000009</v>
      </c>
      <c r="M30" s="159">
        <f t="shared" si="9"/>
        <v>11.4</v>
      </c>
      <c r="N30" s="22"/>
      <c r="P30" s="37">
        <f t="shared" si="1"/>
        <v>4.7560799999999999</v>
      </c>
      <c r="Q30" s="37">
        <f t="shared" si="2"/>
        <v>2.6596199999999999</v>
      </c>
      <c r="R30" s="37">
        <f t="shared" si="3"/>
        <v>3.4302600000000001</v>
      </c>
      <c r="S30" s="37">
        <f t="shared" si="4"/>
        <v>0.55404000000000009</v>
      </c>
      <c r="T30" s="37">
        <f t="shared" si="10"/>
        <v>11.4</v>
      </c>
    </row>
    <row r="31" spans="1:20">
      <c r="A31" s="8" t="s">
        <v>73</v>
      </c>
      <c r="B31" s="199">
        <v>11.4</v>
      </c>
      <c r="C31" s="199">
        <v>11.4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4.7560799999999999</v>
      </c>
      <c r="J31" s="21">
        <f t="shared" si="6"/>
        <v>2.6596199999999999</v>
      </c>
      <c r="K31" s="21">
        <f t="shared" si="7"/>
        <v>3.4302600000000001</v>
      </c>
      <c r="L31" s="21">
        <f t="shared" si="8"/>
        <v>0.55404000000000009</v>
      </c>
      <c r="M31" s="159">
        <f t="shared" si="9"/>
        <v>11.4</v>
      </c>
      <c r="N31" s="22"/>
      <c r="P31" s="37">
        <f t="shared" si="1"/>
        <v>4.7560799999999999</v>
      </c>
      <c r="Q31" s="37">
        <f t="shared" si="2"/>
        <v>2.6596199999999999</v>
      </c>
      <c r="R31" s="37">
        <f t="shared" si="3"/>
        <v>3.4302600000000001</v>
      </c>
      <c r="S31" s="37">
        <f t="shared" si="4"/>
        <v>0.55404000000000009</v>
      </c>
      <c r="T31" s="37">
        <f t="shared" si="10"/>
        <v>11.4</v>
      </c>
    </row>
    <row r="32" spans="1:20">
      <c r="A32" s="8" t="s">
        <v>74</v>
      </c>
      <c r="B32" s="199">
        <v>11.4</v>
      </c>
      <c r="C32" s="199">
        <v>11.4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4.7560799999999999</v>
      </c>
      <c r="J32" s="21">
        <f t="shared" si="6"/>
        <v>2.6596199999999999</v>
      </c>
      <c r="K32" s="21">
        <f t="shared" si="7"/>
        <v>3.4302600000000001</v>
      </c>
      <c r="L32" s="21">
        <f t="shared" si="8"/>
        <v>0.55404000000000009</v>
      </c>
      <c r="M32" s="159">
        <f t="shared" si="9"/>
        <v>11.4</v>
      </c>
      <c r="N32" s="22"/>
      <c r="P32" s="37">
        <f t="shared" si="1"/>
        <v>4.7560799999999999</v>
      </c>
      <c r="Q32" s="37">
        <f t="shared" si="2"/>
        <v>2.6596199999999999</v>
      </c>
      <c r="R32" s="37">
        <f t="shared" si="3"/>
        <v>3.4302600000000001</v>
      </c>
      <c r="S32" s="37">
        <f t="shared" si="4"/>
        <v>0.55404000000000009</v>
      </c>
      <c r="T32" s="37">
        <f t="shared" si="10"/>
        <v>11.4</v>
      </c>
    </row>
    <row r="33" spans="1:20">
      <c r="A33" s="8" t="s">
        <v>75</v>
      </c>
      <c r="B33" s="199">
        <v>11.4</v>
      </c>
      <c r="C33" s="199">
        <v>11.4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4.7560799999999999</v>
      </c>
      <c r="J33" s="21">
        <f t="shared" si="6"/>
        <v>2.6596199999999999</v>
      </c>
      <c r="K33" s="21">
        <f t="shared" si="7"/>
        <v>3.4302600000000001</v>
      </c>
      <c r="L33" s="21">
        <f t="shared" si="8"/>
        <v>0.55404000000000009</v>
      </c>
      <c r="M33" s="159">
        <f t="shared" si="9"/>
        <v>11.4</v>
      </c>
      <c r="N33" s="22"/>
      <c r="P33" s="37">
        <f t="shared" si="1"/>
        <v>4.7560799999999999</v>
      </c>
      <c r="Q33" s="37">
        <f t="shared" si="2"/>
        <v>2.6596199999999999</v>
      </c>
      <c r="R33" s="37">
        <f t="shared" si="3"/>
        <v>3.4302600000000001</v>
      </c>
      <c r="S33" s="37">
        <f t="shared" si="4"/>
        <v>0.55404000000000009</v>
      </c>
      <c r="T33" s="37">
        <f t="shared" si="10"/>
        <v>11.4</v>
      </c>
    </row>
    <row r="34" spans="1:20">
      <c r="A34" s="8" t="s">
        <v>76</v>
      </c>
      <c r="B34" s="199">
        <v>11.4</v>
      </c>
      <c r="C34" s="199">
        <v>11.4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4.7560799999999999</v>
      </c>
      <c r="J34" s="21">
        <f t="shared" si="6"/>
        <v>2.6596199999999999</v>
      </c>
      <c r="K34" s="21">
        <f t="shared" si="7"/>
        <v>3.4302600000000001</v>
      </c>
      <c r="L34" s="21">
        <f t="shared" si="8"/>
        <v>0.55404000000000009</v>
      </c>
      <c r="M34" s="159">
        <f t="shared" si="9"/>
        <v>11.4</v>
      </c>
      <c r="N34" s="22"/>
      <c r="P34" s="37">
        <f t="shared" si="1"/>
        <v>4.7560799999999999</v>
      </c>
      <c r="Q34" s="37">
        <f t="shared" si="2"/>
        <v>2.6596199999999999</v>
      </c>
      <c r="R34" s="37">
        <f t="shared" si="3"/>
        <v>3.4302600000000001</v>
      </c>
      <c r="S34" s="37">
        <f t="shared" si="4"/>
        <v>0.55404000000000009</v>
      </c>
      <c r="T34" s="37">
        <f t="shared" si="10"/>
        <v>11.4</v>
      </c>
    </row>
    <row r="35" spans="1:20">
      <c r="A35" s="8" t="s">
        <v>77</v>
      </c>
      <c r="B35" s="199">
        <v>11.4</v>
      </c>
      <c r="C35" s="199">
        <v>11.4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4.7560799999999999</v>
      </c>
      <c r="J35" s="21">
        <f t="shared" si="6"/>
        <v>2.6596199999999999</v>
      </c>
      <c r="K35" s="21">
        <f t="shared" si="7"/>
        <v>3.4302600000000001</v>
      </c>
      <c r="L35" s="21">
        <f t="shared" si="8"/>
        <v>0.55404000000000009</v>
      </c>
      <c r="M35" s="159">
        <f t="shared" si="9"/>
        <v>11.4</v>
      </c>
      <c r="N35" s="22"/>
      <c r="P35" s="37">
        <f t="shared" ref="P35:P66" si="12">I35</f>
        <v>4.7560799999999999</v>
      </c>
      <c r="Q35" s="37">
        <f t="shared" ref="Q35:Q66" si="13">J35</f>
        <v>2.6596199999999999</v>
      </c>
      <c r="R35" s="37">
        <f t="shared" ref="R35:R66" si="14">K35</f>
        <v>3.4302600000000001</v>
      </c>
      <c r="S35" s="37">
        <f t="shared" ref="S35:S66" si="15">L35</f>
        <v>0.55404000000000009</v>
      </c>
      <c r="T35" s="37">
        <f t="shared" si="10"/>
        <v>11.4</v>
      </c>
    </row>
    <row r="36" spans="1:20">
      <c r="A36" s="8" t="s">
        <v>78</v>
      </c>
      <c r="B36" s="199">
        <v>11.4</v>
      </c>
      <c r="C36" s="199">
        <v>11.4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4.7560799999999999</v>
      </c>
      <c r="J36" s="21">
        <f t="shared" si="6"/>
        <v>2.6596199999999999</v>
      </c>
      <c r="K36" s="21">
        <f t="shared" si="7"/>
        <v>3.4302600000000001</v>
      </c>
      <c r="L36" s="21">
        <f t="shared" si="8"/>
        <v>0.55404000000000009</v>
      </c>
      <c r="M36" s="159">
        <f t="shared" si="9"/>
        <v>11.4</v>
      </c>
      <c r="N36" s="22"/>
      <c r="P36" s="37">
        <f t="shared" si="12"/>
        <v>4.7560799999999999</v>
      </c>
      <c r="Q36" s="37">
        <f t="shared" si="13"/>
        <v>2.6596199999999999</v>
      </c>
      <c r="R36" s="37">
        <f t="shared" si="14"/>
        <v>3.4302600000000001</v>
      </c>
      <c r="S36" s="37">
        <f t="shared" si="15"/>
        <v>0.55404000000000009</v>
      </c>
      <c r="T36" s="37">
        <f t="shared" si="10"/>
        <v>11.4</v>
      </c>
    </row>
    <row r="37" spans="1:20">
      <c r="A37" s="8" t="s">
        <v>79</v>
      </c>
      <c r="B37" s="199">
        <v>11.4</v>
      </c>
      <c r="C37" s="199">
        <v>11.4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4.7560799999999999</v>
      </c>
      <c r="J37" s="21">
        <f t="shared" si="6"/>
        <v>2.6596199999999999</v>
      </c>
      <c r="K37" s="21">
        <f t="shared" si="7"/>
        <v>3.4302600000000001</v>
      </c>
      <c r="L37" s="21">
        <f t="shared" si="8"/>
        <v>0.55404000000000009</v>
      </c>
      <c r="M37" s="159">
        <f t="shared" si="9"/>
        <v>11.4</v>
      </c>
      <c r="N37" s="22"/>
      <c r="P37" s="37">
        <f t="shared" si="12"/>
        <v>4.7560799999999999</v>
      </c>
      <c r="Q37" s="37">
        <f t="shared" si="13"/>
        <v>2.6596199999999999</v>
      </c>
      <c r="R37" s="37">
        <f t="shared" si="14"/>
        <v>3.4302600000000001</v>
      </c>
      <c r="S37" s="37">
        <f t="shared" si="15"/>
        <v>0.55404000000000009</v>
      </c>
      <c r="T37" s="37">
        <f t="shared" si="10"/>
        <v>11.4</v>
      </c>
    </row>
    <row r="38" spans="1:20">
      <c r="A38" s="8" t="s">
        <v>80</v>
      </c>
      <c r="B38" s="199">
        <v>11.4</v>
      </c>
      <c r="C38" s="199">
        <v>11.4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4.7560799999999999</v>
      </c>
      <c r="J38" s="21">
        <f t="shared" si="6"/>
        <v>2.6596199999999999</v>
      </c>
      <c r="K38" s="21">
        <f t="shared" si="7"/>
        <v>3.4302600000000001</v>
      </c>
      <c r="L38" s="21">
        <f t="shared" si="8"/>
        <v>0.55404000000000009</v>
      </c>
      <c r="M38" s="159">
        <f t="shared" si="9"/>
        <v>11.4</v>
      </c>
      <c r="N38" s="22"/>
      <c r="P38" s="37">
        <f t="shared" si="12"/>
        <v>4.7560799999999999</v>
      </c>
      <c r="Q38" s="37">
        <f t="shared" si="13"/>
        <v>2.6596199999999999</v>
      </c>
      <c r="R38" s="37">
        <f t="shared" si="14"/>
        <v>3.4302600000000001</v>
      </c>
      <c r="S38" s="37">
        <f t="shared" si="15"/>
        <v>0.55404000000000009</v>
      </c>
      <c r="T38" s="37">
        <f t="shared" si="10"/>
        <v>11.4</v>
      </c>
    </row>
    <row r="39" spans="1:20">
      <c r="A39" s="8" t="s">
        <v>81</v>
      </c>
      <c r="B39" s="199">
        <v>11.4</v>
      </c>
      <c r="C39" s="199">
        <v>11.4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4.7560799999999999</v>
      </c>
      <c r="J39" s="21">
        <f t="shared" si="6"/>
        <v>2.6596199999999999</v>
      </c>
      <c r="K39" s="21">
        <f t="shared" si="7"/>
        <v>3.4302600000000001</v>
      </c>
      <c r="L39" s="21">
        <f t="shared" si="8"/>
        <v>0.55404000000000009</v>
      </c>
      <c r="M39" s="159">
        <f t="shared" si="9"/>
        <v>11.4</v>
      </c>
      <c r="N39" s="22"/>
      <c r="P39" s="37">
        <f t="shared" si="12"/>
        <v>4.7560799999999999</v>
      </c>
      <c r="Q39" s="37">
        <f t="shared" si="13"/>
        <v>2.6596199999999999</v>
      </c>
      <c r="R39" s="37">
        <f t="shared" si="14"/>
        <v>3.4302600000000001</v>
      </c>
      <c r="S39" s="37">
        <f t="shared" si="15"/>
        <v>0.55404000000000009</v>
      </c>
      <c r="T39" s="37">
        <f t="shared" si="10"/>
        <v>11.4</v>
      </c>
    </row>
    <row r="40" spans="1:20">
      <c r="A40" s="8" t="s">
        <v>82</v>
      </c>
      <c r="B40" s="199">
        <v>11.4</v>
      </c>
      <c r="C40" s="199">
        <v>11.4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4.7560799999999999</v>
      </c>
      <c r="J40" s="21">
        <f t="shared" si="6"/>
        <v>2.6596199999999999</v>
      </c>
      <c r="K40" s="21">
        <f t="shared" si="7"/>
        <v>3.4302600000000001</v>
      </c>
      <c r="L40" s="21">
        <f t="shared" si="8"/>
        <v>0.55404000000000009</v>
      </c>
      <c r="M40" s="159">
        <f t="shared" si="9"/>
        <v>11.4</v>
      </c>
      <c r="N40" s="22"/>
      <c r="P40" s="37">
        <f t="shared" si="12"/>
        <v>4.7560799999999999</v>
      </c>
      <c r="Q40" s="37">
        <f t="shared" si="13"/>
        <v>2.6596199999999999</v>
      </c>
      <c r="R40" s="37">
        <f t="shared" si="14"/>
        <v>3.4302600000000001</v>
      </c>
      <c r="S40" s="37">
        <f t="shared" si="15"/>
        <v>0.55404000000000009</v>
      </c>
      <c r="T40" s="37">
        <f t="shared" si="10"/>
        <v>11.4</v>
      </c>
    </row>
    <row r="41" spans="1:20">
      <c r="A41" s="8" t="s">
        <v>83</v>
      </c>
      <c r="B41" s="199">
        <v>11.4</v>
      </c>
      <c r="C41" s="199">
        <v>11.4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4.7560799999999999</v>
      </c>
      <c r="J41" s="21">
        <f t="shared" si="6"/>
        <v>2.6596199999999999</v>
      </c>
      <c r="K41" s="21">
        <f t="shared" si="7"/>
        <v>3.4302600000000001</v>
      </c>
      <c r="L41" s="21">
        <f t="shared" si="8"/>
        <v>0.55404000000000009</v>
      </c>
      <c r="M41" s="159">
        <f t="shared" si="9"/>
        <v>11.4</v>
      </c>
      <c r="N41" s="22"/>
      <c r="P41" s="37">
        <f t="shared" si="12"/>
        <v>4.7560799999999999</v>
      </c>
      <c r="Q41" s="37">
        <f t="shared" si="13"/>
        <v>2.6596199999999999</v>
      </c>
      <c r="R41" s="37">
        <f t="shared" si="14"/>
        <v>3.4302600000000001</v>
      </c>
      <c r="S41" s="37">
        <f t="shared" si="15"/>
        <v>0.55404000000000009</v>
      </c>
      <c r="T41" s="37">
        <f t="shared" si="10"/>
        <v>11.4</v>
      </c>
    </row>
    <row r="42" spans="1:20">
      <c r="A42" s="8" t="s">
        <v>84</v>
      </c>
      <c r="B42" s="199">
        <v>11.4</v>
      </c>
      <c r="C42" s="199">
        <v>11.4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4.7560799999999999</v>
      </c>
      <c r="J42" s="21">
        <f t="shared" si="6"/>
        <v>2.6596199999999999</v>
      </c>
      <c r="K42" s="21">
        <f t="shared" si="7"/>
        <v>3.4302600000000001</v>
      </c>
      <c r="L42" s="21">
        <f t="shared" si="8"/>
        <v>0.55404000000000009</v>
      </c>
      <c r="M42" s="159">
        <f t="shared" si="9"/>
        <v>11.4</v>
      </c>
      <c r="N42" s="22"/>
      <c r="P42" s="37">
        <f t="shared" si="12"/>
        <v>4.7560799999999999</v>
      </c>
      <c r="Q42" s="37">
        <f t="shared" si="13"/>
        <v>2.6596199999999999</v>
      </c>
      <c r="R42" s="37">
        <f t="shared" si="14"/>
        <v>3.4302600000000001</v>
      </c>
      <c r="S42" s="37">
        <f t="shared" si="15"/>
        <v>0.55404000000000009</v>
      </c>
      <c r="T42" s="37">
        <f t="shared" si="10"/>
        <v>11.4</v>
      </c>
    </row>
    <row r="43" spans="1:20">
      <c r="A43" s="8" t="s">
        <v>85</v>
      </c>
      <c r="B43" s="199">
        <v>11.4</v>
      </c>
      <c r="C43" s="199">
        <v>11.4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4.7560799999999999</v>
      </c>
      <c r="J43" s="21">
        <f t="shared" si="6"/>
        <v>2.6596199999999999</v>
      </c>
      <c r="K43" s="21">
        <f t="shared" si="7"/>
        <v>3.4302600000000001</v>
      </c>
      <c r="L43" s="21">
        <f t="shared" si="8"/>
        <v>0.55404000000000009</v>
      </c>
      <c r="M43" s="159">
        <f t="shared" si="9"/>
        <v>11.4</v>
      </c>
      <c r="N43" s="22"/>
      <c r="P43" s="37">
        <f t="shared" si="12"/>
        <v>4.7560799999999999</v>
      </c>
      <c r="Q43" s="37">
        <f t="shared" si="13"/>
        <v>2.6596199999999999</v>
      </c>
      <c r="R43" s="37">
        <f t="shared" si="14"/>
        <v>3.4302600000000001</v>
      </c>
      <c r="S43" s="37">
        <f t="shared" si="15"/>
        <v>0.55404000000000009</v>
      </c>
      <c r="T43" s="37">
        <f t="shared" si="10"/>
        <v>11.4</v>
      </c>
    </row>
    <row r="44" spans="1:20">
      <c r="A44" s="8" t="s">
        <v>86</v>
      </c>
      <c r="B44" s="199">
        <v>11.4</v>
      </c>
      <c r="C44" s="199">
        <v>11.4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4.7560799999999999</v>
      </c>
      <c r="J44" s="21">
        <f t="shared" si="6"/>
        <v>2.6596199999999999</v>
      </c>
      <c r="K44" s="21">
        <f t="shared" si="7"/>
        <v>3.4302600000000001</v>
      </c>
      <c r="L44" s="21">
        <f t="shared" si="8"/>
        <v>0.55404000000000009</v>
      </c>
      <c r="M44" s="159">
        <f t="shared" si="9"/>
        <v>11.4</v>
      </c>
      <c r="N44" s="22"/>
      <c r="P44" s="37">
        <f t="shared" si="12"/>
        <v>4.7560799999999999</v>
      </c>
      <c r="Q44" s="37">
        <f t="shared" si="13"/>
        <v>2.6596199999999999</v>
      </c>
      <c r="R44" s="37">
        <f t="shared" si="14"/>
        <v>3.4302600000000001</v>
      </c>
      <c r="S44" s="37">
        <f t="shared" si="15"/>
        <v>0.55404000000000009</v>
      </c>
      <c r="T44" s="37">
        <f t="shared" si="10"/>
        <v>11.4</v>
      </c>
    </row>
    <row r="45" spans="1:20">
      <c r="A45" s="8" t="s">
        <v>87</v>
      </c>
      <c r="B45" s="199">
        <v>11.4</v>
      </c>
      <c r="C45" s="199">
        <v>11.4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4.7560799999999999</v>
      </c>
      <c r="J45" s="21">
        <f t="shared" si="6"/>
        <v>2.6596199999999999</v>
      </c>
      <c r="K45" s="21">
        <f t="shared" si="7"/>
        <v>3.4302600000000001</v>
      </c>
      <c r="L45" s="21">
        <f t="shared" si="8"/>
        <v>0.55404000000000009</v>
      </c>
      <c r="M45" s="159">
        <f t="shared" si="9"/>
        <v>11.4</v>
      </c>
      <c r="N45" s="22"/>
      <c r="P45" s="37">
        <f t="shared" si="12"/>
        <v>4.7560799999999999</v>
      </c>
      <c r="Q45" s="37">
        <f t="shared" si="13"/>
        <v>2.6596199999999999</v>
      </c>
      <c r="R45" s="37">
        <f t="shared" si="14"/>
        <v>3.4302600000000001</v>
      </c>
      <c r="S45" s="37">
        <f t="shared" si="15"/>
        <v>0.55404000000000009</v>
      </c>
      <c r="T45" s="37">
        <f t="shared" si="10"/>
        <v>11.4</v>
      </c>
    </row>
    <row r="46" spans="1:20">
      <c r="A46" s="8" t="s">
        <v>88</v>
      </c>
      <c r="B46" s="199">
        <v>11.4</v>
      </c>
      <c r="C46" s="199">
        <v>11.4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4.7560799999999999</v>
      </c>
      <c r="J46" s="21">
        <f t="shared" si="6"/>
        <v>2.6596199999999999</v>
      </c>
      <c r="K46" s="21">
        <f t="shared" si="7"/>
        <v>3.4302600000000001</v>
      </c>
      <c r="L46" s="21">
        <f t="shared" si="8"/>
        <v>0.55404000000000009</v>
      </c>
      <c r="M46" s="159">
        <f t="shared" si="9"/>
        <v>11.4</v>
      </c>
      <c r="N46" s="22"/>
      <c r="P46" s="37">
        <f t="shared" si="12"/>
        <v>4.7560799999999999</v>
      </c>
      <c r="Q46" s="37">
        <f t="shared" si="13"/>
        <v>2.6596199999999999</v>
      </c>
      <c r="R46" s="37">
        <f t="shared" si="14"/>
        <v>3.4302600000000001</v>
      </c>
      <c r="S46" s="37">
        <f t="shared" si="15"/>
        <v>0.55404000000000009</v>
      </c>
      <c r="T46" s="37">
        <f t="shared" si="10"/>
        <v>11.4</v>
      </c>
    </row>
    <row r="47" spans="1:20">
      <c r="A47" s="8" t="s">
        <v>89</v>
      </c>
      <c r="B47" s="199">
        <v>11.4</v>
      </c>
      <c r="C47" s="199">
        <v>11.4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4.7560799999999999</v>
      </c>
      <c r="J47" s="21">
        <f t="shared" si="6"/>
        <v>2.6596199999999999</v>
      </c>
      <c r="K47" s="21">
        <f t="shared" si="7"/>
        <v>3.4302600000000001</v>
      </c>
      <c r="L47" s="21">
        <f t="shared" si="8"/>
        <v>0.55404000000000009</v>
      </c>
      <c r="M47" s="159">
        <f t="shared" si="9"/>
        <v>11.4</v>
      </c>
      <c r="N47" s="22"/>
      <c r="P47" s="37">
        <f t="shared" si="12"/>
        <v>4.7560799999999999</v>
      </c>
      <c r="Q47" s="37">
        <f t="shared" si="13"/>
        <v>2.6596199999999999</v>
      </c>
      <c r="R47" s="37">
        <f t="shared" si="14"/>
        <v>3.4302600000000001</v>
      </c>
      <c r="S47" s="37">
        <f t="shared" si="15"/>
        <v>0.55404000000000009</v>
      </c>
      <c r="T47" s="37">
        <f t="shared" si="10"/>
        <v>11.4</v>
      </c>
    </row>
    <row r="48" spans="1:20">
      <c r="A48" s="8" t="s">
        <v>90</v>
      </c>
      <c r="B48" s="199">
        <v>11.4</v>
      </c>
      <c r="C48" s="199">
        <v>11.4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4.7560799999999999</v>
      </c>
      <c r="J48" s="21">
        <f t="shared" si="6"/>
        <v>2.6596199999999999</v>
      </c>
      <c r="K48" s="21">
        <f t="shared" si="7"/>
        <v>3.4302600000000001</v>
      </c>
      <c r="L48" s="21">
        <f t="shared" si="8"/>
        <v>0.55404000000000009</v>
      </c>
      <c r="M48" s="159">
        <f t="shared" si="9"/>
        <v>11.4</v>
      </c>
      <c r="N48" s="22"/>
      <c r="P48" s="37">
        <f t="shared" si="12"/>
        <v>4.7560799999999999</v>
      </c>
      <c r="Q48" s="37">
        <f t="shared" si="13"/>
        <v>2.6596199999999999</v>
      </c>
      <c r="R48" s="37">
        <f t="shared" si="14"/>
        <v>3.4302600000000001</v>
      </c>
      <c r="S48" s="37">
        <f t="shared" si="15"/>
        <v>0.55404000000000009</v>
      </c>
      <c r="T48" s="37">
        <f t="shared" si="10"/>
        <v>11.4</v>
      </c>
    </row>
    <row r="49" spans="1:20">
      <c r="A49" s="8" t="s">
        <v>91</v>
      </c>
      <c r="B49" s="199">
        <v>11.4</v>
      </c>
      <c r="C49" s="199">
        <v>11.4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4.7560799999999999</v>
      </c>
      <c r="J49" s="21">
        <f t="shared" si="6"/>
        <v>2.6596199999999999</v>
      </c>
      <c r="K49" s="21">
        <f t="shared" si="7"/>
        <v>3.4302600000000001</v>
      </c>
      <c r="L49" s="21">
        <f t="shared" si="8"/>
        <v>0.55404000000000009</v>
      </c>
      <c r="M49" s="159">
        <f t="shared" si="9"/>
        <v>11.4</v>
      </c>
      <c r="N49" s="22"/>
      <c r="P49" s="37">
        <f t="shared" si="12"/>
        <v>4.7560799999999999</v>
      </c>
      <c r="Q49" s="37">
        <f t="shared" si="13"/>
        <v>2.6596199999999999</v>
      </c>
      <c r="R49" s="37">
        <f t="shared" si="14"/>
        <v>3.4302600000000001</v>
      </c>
      <c r="S49" s="37">
        <f t="shared" si="15"/>
        <v>0.55404000000000009</v>
      </c>
      <c r="T49" s="37">
        <f t="shared" si="10"/>
        <v>11.4</v>
      </c>
    </row>
    <row r="50" spans="1:20">
      <c r="A50" s="8" t="s">
        <v>92</v>
      </c>
      <c r="B50" s="199">
        <v>11.4</v>
      </c>
      <c r="C50" s="199">
        <v>11.4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4.7560799999999999</v>
      </c>
      <c r="J50" s="21">
        <f t="shared" si="6"/>
        <v>2.6596199999999999</v>
      </c>
      <c r="K50" s="21">
        <f t="shared" si="7"/>
        <v>3.4302600000000001</v>
      </c>
      <c r="L50" s="21">
        <f t="shared" si="8"/>
        <v>0.55404000000000009</v>
      </c>
      <c r="M50" s="159">
        <f t="shared" si="9"/>
        <v>11.4</v>
      </c>
      <c r="N50" s="22"/>
      <c r="P50" s="37">
        <f t="shared" si="12"/>
        <v>4.7560799999999999</v>
      </c>
      <c r="Q50" s="37">
        <f t="shared" si="13"/>
        <v>2.6596199999999999</v>
      </c>
      <c r="R50" s="37">
        <f t="shared" si="14"/>
        <v>3.4302600000000001</v>
      </c>
      <c r="S50" s="37">
        <f t="shared" si="15"/>
        <v>0.55404000000000009</v>
      </c>
      <c r="T50" s="37">
        <f t="shared" si="10"/>
        <v>11.4</v>
      </c>
    </row>
    <row r="51" spans="1:20">
      <c r="A51" s="8" t="s">
        <v>93</v>
      </c>
      <c r="B51" s="199">
        <v>11.4</v>
      </c>
      <c r="C51" s="199">
        <v>11.4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4.7560799999999999</v>
      </c>
      <c r="J51" s="21">
        <f t="shared" si="6"/>
        <v>2.6596199999999999</v>
      </c>
      <c r="K51" s="21">
        <f t="shared" si="7"/>
        <v>3.4302600000000001</v>
      </c>
      <c r="L51" s="21">
        <f t="shared" si="8"/>
        <v>0.55404000000000009</v>
      </c>
      <c r="M51" s="159">
        <f t="shared" si="9"/>
        <v>11.4</v>
      </c>
      <c r="N51" s="22"/>
      <c r="P51" s="37">
        <f t="shared" si="12"/>
        <v>4.7560799999999999</v>
      </c>
      <c r="Q51" s="37">
        <f t="shared" si="13"/>
        <v>2.6596199999999999</v>
      </c>
      <c r="R51" s="37">
        <f t="shared" si="14"/>
        <v>3.4302600000000001</v>
      </c>
      <c r="S51" s="37">
        <f t="shared" si="15"/>
        <v>0.55404000000000009</v>
      </c>
      <c r="T51" s="37">
        <f t="shared" si="10"/>
        <v>11.4</v>
      </c>
    </row>
    <row r="52" spans="1:20">
      <c r="A52" s="8" t="s">
        <v>94</v>
      </c>
      <c r="B52" s="199">
        <v>11.4</v>
      </c>
      <c r="C52" s="199">
        <v>11.4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4.7560799999999999</v>
      </c>
      <c r="J52" s="21">
        <f t="shared" si="6"/>
        <v>2.6596199999999999</v>
      </c>
      <c r="K52" s="21">
        <f t="shared" si="7"/>
        <v>3.4302600000000001</v>
      </c>
      <c r="L52" s="21">
        <f t="shared" si="8"/>
        <v>0.55404000000000009</v>
      </c>
      <c r="M52" s="159">
        <f t="shared" si="9"/>
        <v>11.4</v>
      </c>
      <c r="N52" s="22"/>
      <c r="P52" s="37">
        <f t="shared" si="12"/>
        <v>4.7560799999999999</v>
      </c>
      <c r="Q52" s="37">
        <f t="shared" si="13"/>
        <v>2.6596199999999999</v>
      </c>
      <c r="R52" s="37">
        <f t="shared" si="14"/>
        <v>3.4302600000000001</v>
      </c>
      <c r="S52" s="37">
        <f t="shared" si="15"/>
        <v>0.55404000000000009</v>
      </c>
      <c r="T52" s="37">
        <f t="shared" si="10"/>
        <v>11.4</v>
      </c>
    </row>
    <row r="53" spans="1:20">
      <c r="A53" s="8" t="s">
        <v>95</v>
      </c>
      <c r="B53" s="199">
        <v>11.4</v>
      </c>
      <c r="C53" s="199">
        <v>11.4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4.7560799999999999</v>
      </c>
      <c r="J53" s="21">
        <f t="shared" si="6"/>
        <v>2.6596199999999999</v>
      </c>
      <c r="K53" s="21">
        <f t="shared" si="7"/>
        <v>3.4302600000000001</v>
      </c>
      <c r="L53" s="21">
        <f t="shared" si="8"/>
        <v>0.55404000000000009</v>
      </c>
      <c r="M53" s="159">
        <f t="shared" si="9"/>
        <v>11.4</v>
      </c>
      <c r="N53" s="22"/>
      <c r="P53" s="37">
        <f t="shared" si="12"/>
        <v>4.7560799999999999</v>
      </c>
      <c r="Q53" s="37">
        <f t="shared" si="13"/>
        <v>2.6596199999999999</v>
      </c>
      <c r="R53" s="37">
        <f t="shared" si="14"/>
        <v>3.4302600000000001</v>
      </c>
      <c r="S53" s="37">
        <f t="shared" si="15"/>
        <v>0.55404000000000009</v>
      </c>
      <c r="T53" s="37">
        <f t="shared" si="10"/>
        <v>11.4</v>
      </c>
    </row>
    <row r="54" spans="1:20">
      <c r="A54" s="8" t="s">
        <v>96</v>
      </c>
      <c r="B54" s="199">
        <v>11.4</v>
      </c>
      <c r="C54" s="199">
        <v>11.4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4.7560799999999999</v>
      </c>
      <c r="J54" s="21">
        <f t="shared" si="6"/>
        <v>2.6596199999999999</v>
      </c>
      <c r="K54" s="21">
        <f t="shared" si="7"/>
        <v>3.4302600000000001</v>
      </c>
      <c r="L54" s="21">
        <f t="shared" si="8"/>
        <v>0.55404000000000009</v>
      </c>
      <c r="M54" s="159">
        <f t="shared" si="9"/>
        <v>11.4</v>
      </c>
      <c r="N54" s="22"/>
      <c r="P54" s="37">
        <f t="shared" si="12"/>
        <v>4.7560799999999999</v>
      </c>
      <c r="Q54" s="37">
        <f t="shared" si="13"/>
        <v>2.6596199999999999</v>
      </c>
      <c r="R54" s="37">
        <f t="shared" si="14"/>
        <v>3.4302600000000001</v>
      </c>
      <c r="S54" s="37">
        <f t="shared" si="15"/>
        <v>0.55404000000000009</v>
      </c>
      <c r="T54" s="37">
        <f t="shared" si="10"/>
        <v>11.4</v>
      </c>
    </row>
    <row r="55" spans="1:20">
      <c r="A55" s="8" t="s">
        <v>97</v>
      </c>
      <c r="B55" s="199">
        <v>11.4</v>
      </c>
      <c r="C55" s="199">
        <v>11.4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4.7560799999999999</v>
      </c>
      <c r="J55" s="21">
        <f t="shared" si="6"/>
        <v>2.6596199999999999</v>
      </c>
      <c r="K55" s="21">
        <f t="shared" si="7"/>
        <v>3.4302600000000001</v>
      </c>
      <c r="L55" s="21">
        <f t="shared" si="8"/>
        <v>0.55404000000000009</v>
      </c>
      <c r="M55" s="159">
        <f t="shared" si="9"/>
        <v>11.4</v>
      </c>
      <c r="N55" s="22"/>
      <c r="P55" s="37">
        <f t="shared" si="12"/>
        <v>4.7560799999999999</v>
      </c>
      <c r="Q55" s="37">
        <f t="shared" si="13"/>
        <v>2.6596199999999999</v>
      </c>
      <c r="R55" s="37">
        <f t="shared" si="14"/>
        <v>3.4302600000000001</v>
      </c>
      <c r="S55" s="37">
        <f t="shared" si="15"/>
        <v>0.55404000000000009</v>
      </c>
      <c r="T55" s="37">
        <f t="shared" si="10"/>
        <v>11.4</v>
      </c>
    </row>
    <row r="56" spans="1:20">
      <c r="A56" s="8" t="s">
        <v>98</v>
      </c>
      <c r="B56" s="199">
        <v>11.4</v>
      </c>
      <c r="C56" s="199">
        <v>11.4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4.7560799999999999</v>
      </c>
      <c r="J56" s="21">
        <f t="shared" si="6"/>
        <v>2.6596199999999999</v>
      </c>
      <c r="K56" s="21">
        <f t="shared" si="7"/>
        <v>3.4302600000000001</v>
      </c>
      <c r="L56" s="21">
        <f t="shared" si="8"/>
        <v>0.55404000000000009</v>
      </c>
      <c r="M56" s="159">
        <f t="shared" si="9"/>
        <v>11.4</v>
      </c>
      <c r="N56" s="22"/>
      <c r="P56" s="37">
        <f t="shared" si="12"/>
        <v>4.7560799999999999</v>
      </c>
      <c r="Q56" s="37">
        <f t="shared" si="13"/>
        <v>2.6596199999999999</v>
      </c>
      <c r="R56" s="37">
        <f t="shared" si="14"/>
        <v>3.4302600000000001</v>
      </c>
      <c r="S56" s="37">
        <f t="shared" si="15"/>
        <v>0.55404000000000009</v>
      </c>
      <c r="T56" s="37">
        <f t="shared" si="10"/>
        <v>11.4</v>
      </c>
    </row>
    <row r="57" spans="1:20">
      <c r="A57" s="8" t="s">
        <v>99</v>
      </c>
      <c r="B57" s="199">
        <v>11.4</v>
      </c>
      <c r="C57" s="199">
        <v>11.4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4.7560799999999999</v>
      </c>
      <c r="J57" s="21">
        <f t="shared" si="6"/>
        <v>2.6596199999999999</v>
      </c>
      <c r="K57" s="21">
        <f t="shared" si="7"/>
        <v>3.4302600000000001</v>
      </c>
      <c r="L57" s="21">
        <f t="shared" si="8"/>
        <v>0.55404000000000009</v>
      </c>
      <c r="M57" s="159">
        <f t="shared" si="9"/>
        <v>11.4</v>
      </c>
      <c r="N57" s="22"/>
      <c r="P57" s="37">
        <f t="shared" si="12"/>
        <v>4.7560799999999999</v>
      </c>
      <c r="Q57" s="37">
        <f t="shared" si="13"/>
        <v>2.6596199999999999</v>
      </c>
      <c r="R57" s="37">
        <f t="shared" si="14"/>
        <v>3.4302600000000001</v>
      </c>
      <c r="S57" s="37">
        <f t="shared" si="15"/>
        <v>0.55404000000000009</v>
      </c>
      <c r="T57" s="37">
        <f t="shared" si="10"/>
        <v>11.4</v>
      </c>
    </row>
    <row r="58" spans="1:20">
      <c r="A58" s="8" t="s">
        <v>100</v>
      </c>
      <c r="B58" s="199">
        <v>11.4</v>
      </c>
      <c r="C58" s="199">
        <v>11.4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4.7560799999999999</v>
      </c>
      <c r="J58" s="21">
        <f t="shared" si="6"/>
        <v>2.6596199999999999</v>
      </c>
      <c r="K58" s="21">
        <f t="shared" si="7"/>
        <v>3.4302600000000001</v>
      </c>
      <c r="L58" s="21">
        <f t="shared" si="8"/>
        <v>0.55404000000000009</v>
      </c>
      <c r="M58" s="159">
        <f t="shared" si="9"/>
        <v>11.4</v>
      </c>
      <c r="N58" s="22"/>
      <c r="P58" s="37">
        <f t="shared" si="12"/>
        <v>4.7560799999999999</v>
      </c>
      <c r="Q58" s="37">
        <f t="shared" si="13"/>
        <v>2.6596199999999999</v>
      </c>
      <c r="R58" s="37">
        <f t="shared" si="14"/>
        <v>3.4302600000000001</v>
      </c>
      <c r="S58" s="37">
        <f t="shared" si="15"/>
        <v>0.55404000000000009</v>
      </c>
      <c r="T58" s="37">
        <f t="shared" si="10"/>
        <v>11.4</v>
      </c>
    </row>
    <row r="59" spans="1:20">
      <c r="A59" s="8" t="s">
        <v>101</v>
      </c>
      <c r="B59" s="199">
        <v>11.4</v>
      </c>
      <c r="C59" s="199">
        <v>11.4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4.7560799999999999</v>
      </c>
      <c r="J59" s="21">
        <f t="shared" si="6"/>
        <v>2.6596199999999999</v>
      </c>
      <c r="K59" s="21">
        <f t="shared" si="7"/>
        <v>3.4302600000000001</v>
      </c>
      <c r="L59" s="21">
        <f t="shared" si="8"/>
        <v>0.55404000000000009</v>
      </c>
      <c r="M59" s="159">
        <f t="shared" si="9"/>
        <v>11.4</v>
      </c>
      <c r="N59" s="22"/>
      <c r="P59" s="37">
        <f t="shared" si="12"/>
        <v>4.7560799999999999</v>
      </c>
      <c r="Q59" s="37">
        <f t="shared" si="13"/>
        <v>2.6596199999999999</v>
      </c>
      <c r="R59" s="37">
        <f t="shared" si="14"/>
        <v>3.4302600000000001</v>
      </c>
      <c r="S59" s="37">
        <f t="shared" si="15"/>
        <v>0.55404000000000009</v>
      </c>
      <c r="T59" s="37">
        <f t="shared" si="10"/>
        <v>11.4</v>
      </c>
    </row>
    <row r="60" spans="1:20">
      <c r="A60" s="8" t="s">
        <v>102</v>
      </c>
      <c r="B60" s="199">
        <v>11.4</v>
      </c>
      <c r="C60" s="199">
        <v>11.4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4.7560799999999999</v>
      </c>
      <c r="J60" s="21">
        <f t="shared" si="6"/>
        <v>2.6596199999999999</v>
      </c>
      <c r="K60" s="21">
        <f t="shared" si="7"/>
        <v>3.4302600000000001</v>
      </c>
      <c r="L60" s="21">
        <f t="shared" si="8"/>
        <v>0.55404000000000009</v>
      </c>
      <c r="M60" s="159">
        <f t="shared" si="9"/>
        <v>11.4</v>
      </c>
      <c r="N60" s="22"/>
      <c r="P60" s="37">
        <f t="shared" si="12"/>
        <v>4.7560799999999999</v>
      </c>
      <c r="Q60" s="37">
        <f t="shared" si="13"/>
        <v>2.6596199999999999</v>
      </c>
      <c r="R60" s="37">
        <f t="shared" si="14"/>
        <v>3.4302600000000001</v>
      </c>
      <c r="S60" s="37">
        <f t="shared" si="15"/>
        <v>0.55404000000000009</v>
      </c>
      <c r="T60" s="37">
        <f t="shared" si="10"/>
        <v>11.4</v>
      </c>
    </row>
    <row r="61" spans="1:20">
      <c r="A61" s="8" t="s">
        <v>103</v>
      </c>
      <c r="B61" s="199">
        <v>11.4</v>
      </c>
      <c r="C61" s="199">
        <v>11.4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4.7560799999999999</v>
      </c>
      <c r="J61" s="21">
        <f t="shared" si="6"/>
        <v>2.6596199999999999</v>
      </c>
      <c r="K61" s="21">
        <f t="shared" si="7"/>
        <v>3.4302600000000001</v>
      </c>
      <c r="L61" s="21">
        <f t="shared" si="8"/>
        <v>0.55404000000000009</v>
      </c>
      <c r="M61" s="159">
        <f t="shared" si="9"/>
        <v>11.4</v>
      </c>
      <c r="N61" s="22"/>
      <c r="P61" s="37">
        <f t="shared" si="12"/>
        <v>4.7560799999999999</v>
      </c>
      <c r="Q61" s="37">
        <f t="shared" si="13"/>
        <v>2.6596199999999999</v>
      </c>
      <c r="R61" s="37">
        <f t="shared" si="14"/>
        <v>3.4302600000000001</v>
      </c>
      <c r="S61" s="37">
        <f t="shared" si="15"/>
        <v>0.55404000000000009</v>
      </c>
      <c r="T61" s="37">
        <f t="shared" si="10"/>
        <v>11.4</v>
      </c>
    </row>
    <row r="62" spans="1:20">
      <c r="A62" s="8" t="s">
        <v>104</v>
      </c>
      <c r="B62" s="199">
        <v>11.4</v>
      </c>
      <c r="C62" s="199">
        <v>11.4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4.7560799999999999</v>
      </c>
      <c r="J62" s="21">
        <f t="shared" si="6"/>
        <v>2.6596199999999999</v>
      </c>
      <c r="K62" s="21">
        <f t="shared" si="7"/>
        <v>3.4302600000000001</v>
      </c>
      <c r="L62" s="21">
        <f t="shared" si="8"/>
        <v>0.55404000000000009</v>
      </c>
      <c r="M62" s="159">
        <f t="shared" si="9"/>
        <v>11.4</v>
      </c>
      <c r="N62" s="22"/>
      <c r="P62" s="37">
        <f t="shared" si="12"/>
        <v>4.7560799999999999</v>
      </c>
      <c r="Q62" s="37">
        <f t="shared" si="13"/>
        <v>2.6596199999999999</v>
      </c>
      <c r="R62" s="37">
        <f t="shared" si="14"/>
        <v>3.4302600000000001</v>
      </c>
      <c r="S62" s="37">
        <f t="shared" si="15"/>
        <v>0.55404000000000009</v>
      </c>
      <c r="T62" s="37">
        <f t="shared" si="10"/>
        <v>11.4</v>
      </c>
    </row>
    <row r="63" spans="1:20">
      <c r="A63" s="8" t="s">
        <v>105</v>
      </c>
      <c r="B63" s="199">
        <v>11.4</v>
      </c>
      <c r="C63" s="199">
        <v>11.4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4.7560799999999999</v>
      </c>
      <c r="J63" s="21">
        <f t="shared" si="6"/>
        <v>2.6596199999999999</v>
      </c>
      <c r="K63" s="21">
        <f t="shared" si="7"/>
        <v>3.4302600000000001</v>
      </c>
      <c r="L63" s="21">
        <f t="shared" si="8"/>
        <v>0.55404000000000009</v>
      </c>
      <c r="M63" s="159">
        <f t="shared" si="9"/>
        <v>11.4</v>
      </c>
      <c r="N63" s="22"/>
      <c r="P63" s="37">
        <f t="shared" si="12"/>
        <v>4.7560799999999999</v>
      </c>
      <c r="Q63" s="37">
        <f t="shared" si="13"/>
        <v>2.6596199999999999</v>
      </c>
      <c r="R63" s="37">
        <f t="shared" si="14"/>
        <v>3.4302600000000001</v>
      </c>
      <c r="S63" s="37">
        <f t="shared" si="15"/>
        <v>0.55404000000000009</v>
      </c>
      <c r="T63" s="37">
        <f t="shared" si="10"/>
        <v>11.4</v>
      </c>
    </row>
    <row r="64" spans="1:20">
      <c r="A64" s="8" t="s">
        <v>106</v>
      </c>
      <c r="B64" s="199">
        <v>11.4</v>
      </c>
      <c r="C64" s="199">
        <v>11.4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4.7560799999999999</v>
      </c>
      <c r="J64" s="21">
        <f t="shared" si="6"/>
        <v>2.6596199999999999</v>
      </c>
      <c r="K64" s="21">
        <f t="shared" si="7"/>
        <v>3.4302600000000001</v>
      </c>
      <c r="L64" s="21">
        <f t="shared" si="8"/>
        <v>0.55404000000000009</v>
      </c>
      <c r="M64" s="159">
        <f t="shared" si="9"/>
        <v>11.4</v>
      </c>
      <c r="N64" s="22"/>
      <c r="P64" s="37">
        <f t="shared" si="12"/>
        <v>4.7560799999999999</v>
      </c>
      <c r="Q64" s="37">
        <f t="shared" si="13"/>
        <v>2.6596199999999999</v>
      </c>
      <c r="R64" s="37">
        <f t="shared" si="14"/>
        <v>3.4302600000000001</v>
      </c>
      <c r="S64" s="37">
        <f t="shared" si="15"/>
        <v>0.55404000000000009</v>
      </c>
      <c r="T64" s="37">
        <f t="shared" si="10"/>
        <v>11.4</v>
      </c>
    </row>
    <row r="65" spans="1:20">
      <c r="A65" s="8" t="s">
        <v>107</v>
      </c>
      <c r="B65" s="199">
        <v>11.4</v>
      </c>
      <c r="C65" s="199">
        <v>11.4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4.7560799999999999</v>
      </c>
      <c r="J65" s="21">
        <f t="shared" si="6"/>
        <v>2.6596199999999999</v>
      </c>
      <c r="K65" s="21">
        <f t="shared" si="7"/>
        <v>3.4302600000000001</v>
      </c>
      <c r="L65" s="21">
        <f t="shared" si="8"/>
        <v>0.55404000000000009</v>
      </c>
      <c r="M65" s="159">
        <f t="shared" si="9"/>
        <v>11.4</v>
      </c>
      <c r="N65" s="22"/>
      <c r="P65" s="37">
        <f t="shared" si="12"/>
        <v>4.7560799999999999</v>
      </c>
      <c r="Q65" s="37">
        <f t="shared" si="13"/>
        <v>2.6596199999999999</v>
      </c>
      <c r="R65" s="37">
        <f t="shared" si="14"/>
        <v>3.4302600000000001</v>
      </c>
      <c r="S65" s="37">
        <f t="shared" si="15"/>
        <v>0.55404000000000009</v>
      </c>
      <c r="T65" s="37">
        <f t="shared" si="10"/>
        <v>11.4</v>
      </c>
    </row>
    <row r="66" spans="1:20">
      <c r="A66" s="8" t="s">
        <v>108</v>
      </c>
      <c r="B66" s="199">
        <v>11.4</v>
      </c>
      <c r="C66" s="199">
        <v>11.4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4.7560799999999999</v>
      </c>
      <c r="J66" s="21">
        <f t="shared" si="6"/>
        <v>2.6596199999999999</v>
      </c>
      <c r="K66" s="21">
        <f t="shared" si="7"/>
        <v>3.4302600000000001</v>
      </c>
      <c r="L66" s="21">
        <f t="shared" si="8"/>
        <v>0.55404000000000009</v>
      </c>
      <c r="M66" s="159">
        <f t="shared" si="9"/>
        <v>11.4</v>
      </c>
      <c r="N66" s="22"/>
      <c r="P66" s="37">
        <f t="shared" si="12"/>
        <v>4.7560799999999999</v>
      </c>
      <c r="Q66" s="37">
        <f t="shared" si="13"/>
        <v>2.6596199999999999</v>
      </c>
      <c r="R66" s="37">
        <f t="shared" si="14"/>
        <v>3.4302600000000001</v>
      </c>
      <c r="S66" s="37">
        <f t="shared" si="15"/>
        <v>0.55404000000000009</v>
      </c>
      <c r="T66" s="37">
        <f t="shared" si="10"/>
        <v>11.4</v>
      </c>
    </row>
    <row r="67" spans="1:20">
      <c r="A67" s="8" t="s">
        <v>109</v>
      </c>
      <c r="B67" s="199">
        <v>11.4</v>
      </c>
      <c r="C67" s="199">
        <v>11.4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4.7560799999999999</v>
      </c>
      <c r="J67" s="21">
        <f t="shared" si="6"/>
        <v>2.6596199999999999</v>
      </c>
      <c r="K67" s="21">
        <f t="shared" si="7"/>
        <v>3.4302600000000001</v>
      </c>
      <c r="L67" s="21">
        <f t="shared" si="8"/>
        <v>0.55404000000000009</v>
      </c>
      <c r="M67" s="159">
        <f t="shared" si="9"/>
        <v>11.4</v>
      </c>
      <c r="N67" s="22"/>
      <c r="P67" s="37">
        <f t="shared" ref="P67:P98" si="17">I67</f>
        <v>4.7560799999999999</v>
      </c>
      <c r="Q67" s="37">
        <f t="shared" ref="Q67:Q98" si="18">J67</f>
        <v>2.6596199999999999</v>
      </c>
      <c r="R67" s="37">
        <f t="shared" ref="R67:R98" si="19">K67</f>
        <v>3.4302600000000001</v>
      </c>
      <c r="S67" s="37">
        <f t="shared" ref="S67:S98" si="20">L67</f>
        <v>0.55404000000000009</v>
      </c>
      <c r="T67" s="37">
        <f t="shared" si="10"/>
        <v>11.4</v>
      </c>
    </row>
    <row r="68" spans="1:20">
      <c r="A68" s="8" t="s">
        <v>110</v>
      </c>
      <c r="B68" s="199">
        <v>11.4</v>
      </c>
      <c r="C68" s="199">
        <v>11.4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4.7560799999999999</v>
      </c>
      <c r="J68" s="21">
        <f t="shared" ref="J68:J98" si="22">C68*E68/100</f>
        <v>2.6596199999999999</v>
      </c>
      <c r="K68" s="21">
        <f t="shared" ref="K68:K98" si="23">C68*F68/100</f>
        <v>3.4302600000000001</v>
      </c>
      <c r="L68" s="21">
        <f t="shared" ref="L68:L98" si="24">C68*G68/100</f>
        <v>0.55404000000000009</v>
      </c>
      <c r="M68" s="159">
        <f t="shared" ref="M68:M98" si="25">SUM(I68:L68)</f>
        <v>11.4</v>
      </c>
      <c r="N68" s="22"/>
      <c r="P68" s="37">
        <f t="shared" si="17"/>
        <v>4.7560799999999999</v>
      </c>
      <c r="Q68" s="37">
        <f t="shared" si="18"/>
        <v>2.6596199999999999</v>
      </c>
      <c r="R68" s="37">
        <f t="shared" si="19"/>
        <v>3.4302600000000001</v>
      </c>
      <c r="S68" s="37">
        <f t="shared" si="20"/>
        <v>0.55404000000000009</v>
      </c>
      <c r="T68" s="37">
        <f t="shared" ref="T68:T99" si="26">SUM(P68:S68)</f>
        <v>11.4</v>
      </c>
    </row>
    <row r="69" spans="1:20">
      <c r="A69" s="8" t="s">
        <v>111</v>
      </c>
      <c r="B69" s="199">
        <v>11.4</v>
      </c>
      <c r="C69" s="199">
        <v>11.4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4.7560799999999999</v>
      </c>
      <c r="J69" s="21">
        <f t="shared" si="22"/>
        <v>2.6596199999999999</v>
      </c>
      <c r="K69" s="21">
        <f t="shared" si="23"/>
        <v>3.4302600000000001</v>
      </c>
      <c r="L69" s="21">
        <f t="shared" si="24"/>
        <v>0.55404000000000009</v>
      </c>
      <c r="M69" s="159">
        <f t="shared" si="25"/>
        <v>11.4</v>
      </c>
      <c r="N69" s="22"/>
      <c r="P69" s="37">
        <f t="shared" si="17"/>
        <v>4.7560799999999999</v>
      </c>
      <c r="Q69" s="37">
        <f t="shared" si="18"/>
        <v>2.6596199999999999</v>
      </c>
      <c r="R69" s="37">
        <f t="shared" si="19"/>
        <v>3.4302600000000001</v>
      </c>
      <c r="S69" s="37">
        <f t="shared" si="20"/>
        <v>0.55404000000000009</v>
      </c>
      <c r="T69" s="37">
        <f t="shared" si="26"/>
        <v>11.4</v>
      </c>
    </row>
    <row r="70" spans="1:20">
      <c r="A70" s="8" t="s">
        <v>112</v>
      </c>
      <c r="B70" s="199">
        <v>11.4</v>
      </c>
      <c r="C70" s="199">
        <v>11.4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4.7560799999999999</v>
      </c>
      <c r="J70" s="21">
        <f t="shared" si="22"/>
        <v>2.6596199999999999</v>
      </c>
      <c r="K70" s="21">
        <f t="shared" si="23"/>
        <v>3.4302600000000001</v>
      </c>
      <c r="L70" s="21">
        <f t="shared" si="24"/>
        <v>0.55404000000000009</v>
      </c>
      <c r="M70" s="159">
        <f t="shared" si="25"/>
        <v>11.4</v>
      </c>
      <c r="N70" s="22"/>
      <c r="P70" s="37">
        <f t="shared" si="17"/>
        <v>4.7560799999999999</v>
      </c>
      <c r="Q70" s="37">
        <f t="shared" si="18"/>
        <v>2.6596199999999999</v>
      </c>
      <c r="R70" s="37">
        <f t="shared" si="19"/>
        <v>3.4302600000000001</v>
      </c>
      <c r="S70" s="37">
        <f t="shared" si="20"/>
        <v>0.55404000000000009</v>
      </c>
      <c r="T70" s="37">
        <f t="shared" si="26"/>
        <v>11.4</v>
      </c>
    </row>
    <row r="71" spans="1:20">
      <c r="A71" s="8" t="s">
        <v>113</v>
      </c>
      <c r="B71" s="199">
        <v>11.4</v>
      </c>
      <c r="C71" s="199">
        <v>11.4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4.7560799999999999</v>
      </c>
      <c r="J71" s="21">
        <f t="shared" si="22"/>
        <v>2.6596199999999999</v>
      </c>
      <c r="K71" s="21">
        <f t="shared" si="23"/>
        <v>3.4302600000000001</v>
      </c>
      <c r="L71" s="21">
        <f t="shared" si="24"/>
        <v>0.55404000000000009</v>
      </c>
      <c r="M71" s="159">
        <f t="shared" si="25"/>
        <v>11.4</v>
      </c>
      <c r="N71" s="22"/>
      <c r="P71" s="37">
        <f t="shared" si="17"/>
        <v>4.7560799999999999</v>
      </c>
      <c r="Q71" s="37">
        <f t="shared" si="18"/>
        <v>2.6596199999999999</v>
      </c>
      <c r="R71" s="37">
        <f t="shared" si="19"/>
        <v>3.4302600000000001</v>
      </c>
      <c r="S71" s="37">
        <f t="shared" si="20"/>
        <v>0.55404000000000009</v>
      </c>
      <c r="T71" s="37">
        <f t="shared" si="26"/>
        <v>11.4</v>
      </c>
    </row>
    <row r="72" spans="1:20">
      <c r="A72" s="8" t="s">
        <v>114</v>
      </c>
      <c r="B72" s="199">
        <v>11.4</v>
      </c>
      <c r="C72" s="199">
        <v>11.4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4.7560799999999999</v>
      </c>
      <c r="J72" s="21">
        <f t="shared" si="22"/>
        <v>2.6596199999999999</v>
      </c>
      <c r="K72" s="21">
        <f t="shared" si="23"/>
        <v>3.4302600000000001</v>
      </c>
      <c r="L72" s="21">
        <f t="shared" si="24"/>
        <v>0.55404000000000009</v>
      </c>
      <c r="M72" s="159">
        <f t="shared" si="25"/>
        <v>11.4</v>
      </c>
      <c r="N72" s="22"/>
      <c r="P72" s="37">
        <f t="shared" si="17"/>
        <v>4.7560799999999999</v>
      </c>
      <c r="Q72" s="37">
        <f t="shared" si="18"/>
        <v>2.6596199999999999</v>
      </c>
      <c r="R72" s="37">
        <f t="shared" si="19"/>
        <v>3.4302600000000001</v>
      </c>
      <c r="S72" s="37">
        <f t="shared" si="20"/>
        <v>0.55404000000000009</v>
      </c>
      <c r="T72" s="37">
        <f t="shared" si="26"/>
        <v>11.4</v>
      </c>
    </row>
    <row r="73" spans="1:20">
      <c r="A73" s="8" t="s">
        <v>115</v>
      </c>
      <c r="B73" s="199">
        <v>11.4</v>
      </c>
      <c r="C73" s="199">
        <v>11.4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4.7560799999999999</v>
      </c>
      <c r="J73" s="21">
        <f t="shared" si="22"/>
        <v>2.6596199999999999</v>
      </c>
      <c r="K73" s="21">
        <f t="shared" si="23"/>
        <v>3.4302600000000001</v>
      </c>
      <c r="L73" s="21">
        <f t="shared" si="24"/>
        <v>0.55404000000000009</v>
      </c>
      <c r="M73" s="159">
        <f t="shared" si="25"/>
        <v>11.4</v>
      </c>
      <c r="N73" s="22"/>
      <c r="P73" s="37">
        <f t="shared" si="17"/>
        <v>4.7560799999999999</v>
      </c>
      <c r="Q73" s="37">
        <f t="shared" si="18"/>
        <v>2.6596199999999999</v>
      </c>
      <c r="R73" s="37">
        <f t="shared" si="19"/>
        <v>3.4302600000000001</v>
      </c>
      <c r="S73" s="37">
        <f t="shared" si="20"/>
        <v>0.55404000000000009</v>
      </c>
      <c r="T73" s="37">
        <f t="shared" si="26"/>
        <v>11.4</v>
      </c>
    </row>
    <row r="74" spans="1:20">
      <c r="A74" s="8" t="s">
        <v>116</v>
      </c>
      <c r="B74" s="199">
        <v>11.4</v>
      </c>
      <c r="C74" s="199">
        <v>11.4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4.7560799999999999</v>
      </c>
      <c r="J74" s="21">
        <f t="shared" si="22"/>
        <v>2.6596199999999999</v>
      </c>
      <c r="K74" s="21">
        <f t="shared" si="23"/>
        <v>3.4302600000000001</v>
      </c>
      <c r="L74" s="21">
        <f t="shared" si="24"/>
        <v>0.55404000000000009</v>
      </c>
      <c r="M74" s="159">
        <f t="shared" si="25"/>
        <v>11.4</v>
      </c>
      <c r="N74" s="22"/>
      <c r="P74" s="37">
        <f t="shared" si="17"/>
        <v>4.7560799999999999</v>
      </c>
      <c r="Q74" s="37">
        <f t="shared" si="18"/>
        <v>2.6596199999999999</v>
      </c>
      <c r="R74" s="37">
        <f t="shared" si="19"/>
        <v>3.4302600000000001</v>
      </c>
      <c r="S74" s="37">
        <f t="shared" si="20"/>
        <v>0.55404000000000009</v>
      </c>
      <c r="T74" s="37">
        <f t="shared" si="26"/>
        <v>11.4</v>
      </c>
    </row>
    <row r="75" spans="1:20">
      <c r="A75" s="8" t="s">
        <v>117</v>
      </c>
      <c r="B75" s="199">
        <v>11.4</v>
      </c>
      <c r="C75" s="199">
        <v>11.4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4.7560799999999999</v>
      </c>
      <c r="J75" s="21">
        <f t="shared" si="22"/>
        <v>2.6596199999999999</v>
      </c>
      <c r="K75" s="21">
        <f t="shared" si="23"/>
        <v>3.4302600000000001</v>
      </c>
      <c r="L75" s="21">
        <f t="shared" si="24"/>
        <v>0.55404000000000009</v>
      </c>
      <c r="M75" s="159">
        <f t="shared" si="25"/>
        <v>11.4</v>
      </c>
      <c r="N75" s="22"/>
      <c r="P75" s="37">
        <f t="shared" si="17"/>
        <v>4.7560799999999999</v>
      </c>
      <c r="Q75" s="37">
        <f t="shared" si="18"/>
        <v>2.6596199999999999</v>
      </c>
      <c r="R75" s="37">
        <f t="shared" si="19"/>
        <v>3.4302600000000001</v>
      </c>
      <c r="S75" s="37">
        <f t="shared" si="20"/>
        <v>0.55404000000000009</v>
      </c>
      <c r="T75" s="37">
        <f t="shared" si="26"/>
        <v>11.4</v>
      </c>
    </row>
    <row r="76" spans="1:20">
      <c r="A76" s="8" t="s">
        <v>118</v>
      </c>
      <c r="B76" s="199">
        <v>11.4</v>
      </c>
      <c r="C76" s="199">
        <v>11.4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4.7560799999999999</v>
      </c>
      <c r="J76" s="21">
        <f t="shared" si="22"/>
        <v>2.6596199999999999</v>
      </c>
      <c r="K76" s="21">
        <f t="shared" si="23"/>
        <v>3.4302600000000001</v>
      </c>
      <c r="L76" s="21">
        <f t="shared" si="24"/>
        <v>0.55404000000000009</v>
      </c>
      <c r="M76" s="159">
        <f t="shared" si="25"/>
        <v>11.4</v>
      </c>
      <c r="N76" s="22"/>
      <c r="P76" s="37">
        <f t="shared" si="17"/>
        <v>4.7560799999999999</v>
      </c>
      <c r="Q76" s="37">
        <f t="shared" si="18"/>
        <v>2.6596199999999999</v>
      </c>
      <c r="R76" s="37">
        <f t="shared" si="19"/>
        <v>3.4302600000000001</v>
      </c>
      <c r="S76" s="37">
        <f t="shared" si="20"/>
        <v>0.55404000000000009</v>
      </c>
      <c r="T76" s="37">
        <f t="shared" si="26"/>
        <v>11.4</v>
      </c>
    </row>
    <row r="77" spans="1:20">
      <c r="A77" s="8" t="s">
        <v>119</v>
      </c>
      <c r="B77" s="199">
        <v>11.4</v>
      </c>
      <c r="C77" s="199">
        <v>11.4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4.7560799999999999</v>
      </c>
      <c r="J77" s="21">
        <f t="shared" si="22"/>
        <v>2.6596199999999999</v>
      </c>
      <c r="K77" s="21">
        <f t="shared" si="23"/>
        <v>3.4302600000000001</v>
      </c>
      <c r="L77" s="21">
        <f t="shared" si="24"/>
        <v>0.55404000000000009</v>
      </c>
      <c r="M77" s="159">
        <f t="shared" si="25"/>
        <v>11.4</v>
      </c>
      <c r="N77" s="22"/>
      <c r="P77" s="37">
        <f t="shared" si="17"/>
        <v>4.7560799999999999</v>
      </c>
      <c r="Q77" s="37">
        <f t="shared" si="18"/>
        <v>2.6596199999999999</v>
      </c>
      <c r="R77" s="37">
        <f t="shared" si="19"/>
        <v>3.4302600000000001</v>
      </c>
      <c r="S77" s="37">
        <f t="shared" si="20"/>
        <v>0.55404000000000009</v>
      </c>
      <c r="T77" s="37">
        <f t="shared" si="26"/>
        <v>11.4</v>
      </c>
    </row>
    <row r="78" spans="1:20">
      <c r="A78" s="8" t="s">
        <v>120</v>
      </c>
      <c r="B78" s="199">
        <v>11.4</v>
      </c>
      <c r="C78" s="199">
        <v>11.4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4.7560799999999999</v>
      </c>
      <c r="J78" s="21">
        <f t="shared" si="22"/>
        <v>2.6596199999999999</v>
      </c>
      <c r="K78" s="21">
        <f t="shared" si="23"/>
        <v>3.4302600000000001</v>
      </c>
      <c r="L78" s="21">
        <f t="shared" si="24"/>
        <v>0.55404000000000009</v>
      </c>
      <c r="M78" s="159">
        <f t="shared" si="25"/>
        <v>11.4</v>
      </c>
      <c r="N78" s="22"/>
      <c r="P78" s="37">
        <f t="shared" si="17"/>
        <v>4.7560799999999999</v>
      </c>
      <c r="Q78" s="37">
        <f t="shared" si="18"/>
        <v>2.6596199999999999</v>
      </c>
      <c r="R78" s="37">
        <f t="shared" si="19"/>
        <v>3.4302600000000001</v>
      </c>
      <c r="S78" s="37">
        <f t="shared" si="20"/>
        <v>0.55404000000000009</v>
      </c>
      <c r="T78" s="37">
        <f t="shared" si="26"/>
        <v>11.4</v>
      </c>
    </row>
    <row r="79" spans="1:20">
      <c r="A79" s="8" t="s">
        <v>121</v>
      </c>
      <c r="B79" s="199">
        <v>11.4</v>
      </c>
      <c r="C79" s="199">
        <v>11.4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4.7560799999999999</v>
      </c>
      <c r="J79" s="21">
        <f t="shared" si="22"/>
        <v>2.6596199999999999</v>
      </c>
      <c r="K79" s="21">
        <f t="shared" si="23"/>
        <v>3.4302600000000001</v>
      </c>
      <c r="L79" s="21">
        <f t="shared" si="24"/>
        <v>0.55404000000000009</v>
      </c>
      <c r="M79" s="159">
        <f t="shared" si="25"/>
        <v>11.4</v>
      </c>
      <c r="N79" s="22"/>
      <c r="P79" s="37">
        <f t="shared" si="17"/>
        <v>4.7560799999999999</v>
      </c>
      <c r="Q79" s="37">
        <f t="shared" si="18"/>
        <v>2.6596199999999999</v>
      </c>
      <c r="R79" s="37">
        <f t="shared" si="19"/>
        <v>3.4302600000000001</v>
      </c>
      <c r="S79" s="37">
        <f t="shared" si="20"/>
        <v>0.55404000000000009</v>
      </c>
      <c r="T79" s="37">
        <f t="shared" si="26"/>
        <v>11.4</v>
      </c>
    </row>
    <row r="80" spans="1:20">
      <c r="A80" s="8" t="s">
        <v>122</v>
      </c>
      <c r="B80" s="199">
        <v>11.4</v>
      </c>
      <c r="C80" s="199">
        <v>11.4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4.7560799999999999</v>
      </c>
      <c r="J80" s="21">
        <f t="shared" si="22"/>
        <v>2.6596199999999999</v>
      </c>
      <c r="K80" s="21">
        <f t="shared" si="23"/>
        <v>3.4302600000000001</v>
      </c>
      <c r="L80" s="21">
        <f t="shared" si="24"/>
        <v>0.55404000000000009</v>
      </c>
      <c r="M80" s="159">
        <f t="shared" si="25"/>
        <v>11.4</v>
      </c>
      <c r="N80" s="22"/>
      <c r="P80" s="37">
        <f t="shared" si="17"/>
        <v>4.7560799999999999</v>
      </c>
      <c r="Q80" s="37">
        <f t="shared" si="18"/>
        <v>2.6596199999999999</v>
      </c>
      <c r="R80" s="37">
        <f t="shared" si="19"/>
        <v>3.4302600000000001</v>
      </c>
      <c r="S80" s="37">
        <f t="shared" si="20"/>
        <v>0.55404000000000009</v>
      </c>
      <c r="T80" s="37">
        <f t="shared" si="26"/>
        <v>11.4</v>
      </c>
    </row>
    <row r="81" spans="1:20">
      <c r="A81" s="8" t="s">
        <v>123</v>
      </c>
      <c r="B81" s="199">
        <v>11.4</v>
      </c>
      <c r="C81" s="199">
        <v>11.4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4.7560799999999999</v>
      </c>
      <c r="J81" s="21">
        <f t="shared" si="22"/>
        <v>2.6596199999999999</v>
      </c>
      <c r="K81" s="21">
        <f t="shared" si="23"/>
        <v>3.4302600000000001</v>
      </c>
      <c r="L81" s="21">
        <f t="shared" si="24"/>
        <v>0.55404000000000009</v>
      </c>
      <c r="M81" s="159">
        <f t="shared" si="25"/>
        <v>11.4</v>
      </c>
      <c r="N81" s="22"/>
      <c r="P81" s="37">
        <f t="shared" si="17"/>
        <v>4.7560799999999999</v>
      </c>
      <c r="Q81" s="37">
        <f t="shared" si="18"/>
        <v>2.6596199999999999</v>
      </c>
      <c r="R81" s="37">
        <f t="shared" si="19"/>
        <v>3.4302600000000001</v>
      </c>
      <c r="S81" s="37">
        <f t="shared" si="20"/>
        <v>0.55404000000000009</v>
      </c>
      <c r="T81" s="37">
        <f t="shared" si="26"/>
        <v>11.4</v>
      </c>
    </row>
    <row r="82" spans="1:20">
      <c r="A82" s="8" t="s">
        <v>124</v>
      </c>
      <c r="B82" s="199">
        <v>11.4</v>
      </c>
      <c r="C82" s="199">
        <v>11.4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4.7560799999999999</v>
      </c>
      <c r="J82" s="21">
        <f t="shared" si="22"/>
        <v>2.6596199999999999</v>
      </c>
      <c r="K82" s="21">
        <f t="shared" si="23"/>
        <v>3.4302600000000001</v>
      </c>
      <c r="L82" s="21">
        <f t="shared" si="24"/>
        <v>0.55404000000000009</v>
      </c>
      <c r="M82" s="159">
        <f t="shared" si="25"/>
        <v>11.4</v>
      </c>
      <c r="N82" s="22"/>
      <c r="P82" s="37">
        <f t="shared" si="17"/>
        <v>4.7560799999999999</v>
      </c>
      <c r="Q82" s="37">
        <f t="shared" si="18"/>
        <v>2.6596199999999999</v>
      </c>
      <c r="R82" s="37">
        <f t="shared" si="19"/>
        <v>3.4302600000000001</v>
      </c>
      <c r="S82" s="37">
        <f t="shared" si="20"/>
        <v>0.55404000000000009</v>
      </c>
      <c r="T82" s="37">
        <f t="shared" si="26"/>
        <v>11.4</v>
      </c>
    </row>
    <row r="83" spans="1:20">
      <c r="A83" s="8" t="s">
        <v>125</v>
      </c>
      <c r="B83" s="199">
        <v>11.4</v>
      </c>
      <c r="C83" s="199">
        <v>11.4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4.7560799999999999</v>
      </c>
      <c r="J83" s="21">
        <f t="shared" si="22"/>
        <v>2.6596199999999999</v>
      </c>
      <c r="K83" s="21">
        <f t="shared" si="23"/>
        <v>3.4302600000000001</v>
      </c>
      <c r="L83" s="21">
        <f t="shared" si="24"/>
        <v>0.55404000000000009</v>
      </c>
      <c r="M83" s="159">
        <f t="shared" si="25"/>
        <v>11.4</v>
      </c>
      <c r="N83" s="22"/>
      <c r="P83" s="37">
        <f t="shared" si="17"/>
        <v>4.7560799999999999</v>
      </c>
      <c r="Q83" s="37">
        <f t="shared" si="18"/>
        <v>2.6596199999999999</v>
      </c>
      <c r="R83" s="37">
        <f t="shared" si="19"/>
        <v>3.4302600000000001</v>
      </c>
      <c r="S83" s="37">
        <f t="shared" si="20"/>
        <v>0.55404000000000009</v>
      </c>
      <c r="T83" s="37">
        <f t="shared" si="26"/>
        <v>11.4</v>
      </c>
    </row>
    <row r="84" spans="1:20">
      <c r="A84" s="8" t="s">
        <v>126</v>
      </c>
      <c r="B84" s="199">
        <v>11.4</v>
      </c>
      <c r="C84" s="199">
        <v>11.4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4.7560799999999999</v>
      </c>
      <c r="J84" s="21">
        <f t="shared" si="22"/>
        <v>2.6596199999999999</v>
      </c>
      <c r="K84" s="21">
        <f t="shared" si="23"/>
        <v>3.4302600000000001</v>
      </c>
      <c r="L84" s="21">
        <f t="shared" si="24"/>
        <v>0.55404000000000009</v>
      </c>
      <c r="M84" s="159">
        <f t="shared" si="25"/>
        <v>11.4</v>
      </c>
      <c r="N84" s="22"/>
      <c r="P84" s="37">
        <f t="shared" si="17"/>
        <v>4.7560799999999999</v>
      </c>
      <c r="Q84" s="37">
        <f t="shared" si="18"/>
        <v>2.6596199999999999</v>
      </c>
      <c r="R84" s="37">
        <f t="shared" si="19"/>
        <v>3.4302600000000001</v>
      </c>
      <c r="S84" s="37">
        <f t="shared" si="20"/>
        <v>0.55404000000000009</v>
      </c>
      <c r="T84" s="37">
        <f t="shared" si="26"/>
        <v>11.4</v>
      </c>
    </row>
    <row r="85" spans="1:20">
      <c r="A85" s="8" t="s">
        <v>127</v>
      </c>
      <c r="B85" s="199">
        <v>11.4</v>
      </c>
      <c r="C85" s="199">
        <v>11.4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4.7560799999999999</v>
      </c>
      <c r="J85" s="21">
        <f t="shared" si="22"/>
        <v>2.6596199999999999</v>
      </c>
      <c r="K85" s="21">
        <f t="shared" si="23"/>
        <v>3.4302600000000001</v>
      </c>
      <c r="L85" s="21">
        <f t="shared" si="24"/>
        <v>0.55404000000000009</v>
      </c>
      <c r="M85" s="159">
        <f t="shared" si="25"/>
        <v>11.4</v>
      </c>
      <c r="N85" s="22"/>
      <c r="P85" s="37">
        <f t="shared" si="17"/>
        <v>4.7560799999999999</v>
      </c>
      <c r="Q85" s="37">
        <f t="shared" si="18"/>
        <v>2.6596199999999999</v>
      </c>
      <c r="R85" s="37">
        <f t="shared" si="19"/>
        <v>3.4302600000000001</v>
      </c>
      <c r="S85" s="37">
        <f t="shared" si="20"/>
        <v>0.55404000000000009</v>
      </c>
      <c r="T85" s="37">
        <f t="shared" si="26"/>
        <v>11.4</v>
      </c>
    </row>
    <row r="86" spans="1:20">
      <c r="A86" s="8" t="s">
        <v>128</v>
      </c>
      <c r="B86" s="199">
        <v>11.4</v>
      </c>
      <c r="C86" s="199">
        <v>11.4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4.7560799999999999</v>
      </c>
      <c r="J86" s="21">
        <f t="shared" si="22"/>
        <v>2.6596199999999999</v>
      </c>
      <c r="K86" s="21">
        <f t="shared" si="23"/>
        <v>3.4302600000000001</v>
      </c>
      <c r="L86" s="21">
        <f t="shared" si="24"/>
        <v>0.55404000000000009</v>
      </c>
      <c r="M86" s="159">
        <f t="shared" si="25"/>
        <v>11.4</v>
      </c>
      <c r="N86" s="22"/>
      <c r="P86" s="37">
        <f t="shared" si="17"/>
        <v>4.7560799999999999</v>
      </c>
      <c r="Q86" s="37">
        <f t="shared" si="18"/>
        <v>2.6596199999999999</v>
      </c>
      <c r="R86" s="37">
        <f t="shared" si="19"/>
        <v>3.4302600000000001</v>
      </c>
      <c r="S86" s="37">
        <f t="shared" si="20"/>
        <v>0.55404000000000009</v>
      </c>
      <c r="T86" s="37">
        <f t="shared" si="26"/>
        <v>11.4</v>
      </c>
    </row>
    <row r="87" spans="1:20">
      <c r="A87" s="8" t="s">
        <v>129</v>
      </c>
      <c r="B87" s="199">
        <v>11.4</v>
      </c>
      <c r="C87" s="199">
        <v>11.4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4.7560799999999999</v>
      </c>
      <c r="J87" s="21">
        <f t="shared" si="22"/>
        <v>2.6596199999999999</v>
      </c>
      <c r="K87" s="21">
        <f t="shared" si="23"/>
        <v>3.4302600000000001</v>
      </c>
      <c r="L87" s="21">
        <f t="shared" si="24"/>
        <v>0.55404000000000009</v>
      </c>
      <c r="M87" s="159">
        <f t="shared" si="25"/>
        <v>11.4</v>
      </c>
      <c r="N87" s="22"/>
      <c r="P87" s="37">
        <f t="shared" si="17"/>
        <v>4.7560799999999999</v>
      </c>
      <c r="Q87" s="37">
        <f t="shared" si="18"/>
        <v>2.6596199999999999</v>
      </c>
      <c r="R87" s="37">
        <f t="shared" si="19"/>
        <v>3.4302600000000001</v>
      </c>
      <c r="S87" s="37">
        <f t="shared" si="20"/>
        <v>0.55404000000000009</v>
      </c>
      <c r="T87" s="37">
        <f t="shared" si="26"/>
        <v>11.4</v>
      </c>
    </row>
    <row r="88" spans="1:20">
      <c r="A88" s="8" t="s">
        <v>130</v>
      </c>
      <c r="B88" s="199">
        <v>11.4</v>
      </c>
      <c r="C88" s="199">
        <v>11.4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4.7560799999999999</v>
      </c>
      <c r="J88" s="21">
        <f t="shared" si="22"/>
        <v>2.6596199999999999</v>
      </c>
      <c r="K88" s="21">
        <f t="shared" si="23"/>
        <v>3.4302600000000001</v>
      </c>
      <c r="L88" s="21">
        <f t="shared" si="24"/>
        <v>0.55404000000000009</v>
      </c>
      <c r="M88" s="159">
        <f t="shared" si="25"/>
        <v>11.4</v>
      </c>
      <c r="N88" s="22"/>
      <c r="P88" s="37">
        <f t="shared" si="17"/>
        <v>4.7560799999999999</v>
      </c>
      <c r="Q88" s="37">
        <f t="shared" si="18"/>
        <v>2.6596199999999999</v>
      </c>
      <c r="R88" s="37">
        <f t="shared" si="19"/>
        <v>3.4302600000000001</v>
      </c>
      <c r="S88" s="37">
        <f t="shared" si="20"/>
        <v>0.55404000000000009</v>
      </c>
      <c r="T88" s="37">
        <f t="shared" si="26"/>
        <v>11.4</v>
      </c>
    </row>
    <row r="89" spans="1:20">
      <c r="A89" s="8" t="s">
        <v>131</v>
      </c>
      <c r="B89" s="199">
        <v>11.4</v>
      </c>
      <c r="C89" s="199">
        <v>11.4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4.7560799999999999</v>
      </c>
      <c r="J89" s="21">
        <f t="shared" si="22"/>
        <v>2.6596199999999999</v>
      </c>
      <c r="K89" s="21">
        <f t="shared" si="23"/>
        <v>3.4302600000000001</v>
      </c>
      <c r="L89" s="21">
        <f t="shared" si="24"/>
        <v>0.55404000000000009</v>
      </c>
      <c r="M89" s="159">
        <f t="shared" si="25"/>
        <v>11.4</v>
      </c>
      <c r="N89" s="22"/>
      <c r="P89" s="37">
        <f t="shared" si="17"/>
        <v>4.7560799999999999</v>
      </c>
      <c r="Q89" s="37">
        <f t="shared" si="18"/>
        <v>2.6596199999999999</v>
      </c>
      <c r="R89" s="37">
        <f t="shared" si="19"/>
        <v>3.4302600000000001</v>
      </c>
      <c r="S89" s="37">
        <f t="shared" si="20"/>
        <v>0.55404000000000009</v>
      </c>
      <c r="T89" s="37">
        <f t="shared" si="26"/>
        <v>11.4</v>
      </c>
    </row>
    <row r="90" spans="1:20">
      <c r="A90" s="8" t="s">
        <v>132</v>
      </c>
      <c r="B90" s="199">
        <v>11.4</v>
      </c>
      <c r="C90" s="199">
        <v>11.4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4.7560799999999999</v>
      </c>
      <c r="J90" s="21">
        <f t="shared" si="22"/>
        <v>2.6596199999999999</v>
      </c>
      <c r="K90" s="21">
        <f t="shared" si="23"/>
        <v>3.4302600000000001</v>
      </c>
      <c r="L90" s="21">
        <f t="shared" si="24"/>
        <v>0.55404000000000009</v>
      </c>
      <c r="M90" s="159">
        <f t="shared" si="25"/>
        <v>11.4</v>
      </c>
      <c r="N90" s="22"/>
      <c r="P90" s="37">
        <f t="shared" si="17"/>
        <v>4.7560799999999999</v>
      </c>
      <c r="Q90" s="37">
        <f t="shared" si="18"/>
        <v>2.6596199999999999</v>
      </c>
      <c r="R90" s="37">
        <f t="shared" si="19"/>
        <v>3.4302600000000001</v>
      </c>
      <c r="S90" s="37">
        <f t="shared" si="20"/>
        <v>0.55404000000000009</v>
      </c>
      <c r="T90" s="37">
        <f t="shared" si="26"/>
        <v>11.4</v>
      </c>
    </row>
    <row r="91" spans="1:20">
      <c r="A91" s="8" t="s">
        <v>133</v>
      </c>
      <c r="B91" s="199">
        <v>11.4</v>
      </c>
      <c r="C91" s="199">
        <v>11.4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4.7560799999999999</v>
      </c>
      <c r="J91" s="21">
        <f t="shared" si="22"/>
        <v>2.6596199999999999</v>
      </c>
      <c r="K91" s="21">
        <f t="shared" si="23"/>
        <v>3.4302600000000001</v>
      </c>
      <c r="L91" s="21">
        <f t="shared" si="24"/>
        <v>0.55404000000000009</v>
      </c>
      <c r="M91" s="159">
        <f t="shared" si="25"/>
        <v>11.4</v>
      </c>
      <c r="N91" s="22"/>
      <c r="P91" s="37">
        <f t="shared" si="17"/>
        <v>4.7560799999999999</v>
      </c>
      <c r="Q91" s="37">
        <f t="shared" si="18"/>
        <v>2.6596199999999999</v>
      </c>
      <c r="R91" s="37">
        <f t="shared" si="19"/>
        <v>3.4302600000000001</v>
      </c>
      <c r="S91" s="37">
        <f t="shared" si="20"/>
        <v>0.55404000000000009</v>
      </c>
      <c r="T91" s="37">
        <f t="shared" si="26"/>
        <v>11.4</v>
      </c>
    </row>
    <row r="92" spans="1:20">
      <c r="A92" s="8" t="s">
        <v>134</v>
      </c>
      <c r="B92" s="199">
        <v>11.4</v>
      </c>
      <c r="C92" s="199">
        <v>11.4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4.7560799999999999</v>
      </c>
      <c r="J92" s="21">
        <f t="shared" si="22"/>
        <v>2.6596199999999999</v>
      </c>
      <c r="K92" s="21">
        <f t="shared" si="23"/>
        <v>3.4302600000000001</v>
      </c>
      <c r="L92" s="21">
        <f t="shared" si="24"/>
        <v>0.55404000000000009</v>
      </c>
      <c r="M92" s="159">
        <f t="shared" si="25"/>
        <v>11.4</v>
      </c>
      <c r="N92" s="22"/>
      <c r="P92" s="37">
        <f t="shared" si="17"/>
        <v>4.7560799999999999</v>
      </c>
      <c r="Q92" s="37">
        <f t="shared" si="18"/>
        <v>2.6596199999999999</v>
      </c>
      <c r="R92" s="37">
        <f t="shared" si="19"/>
        <v>3.4302600000000001</v>
      </c>
      <c r="S92" s="37">
        <f t="shared" si="20"/>
        <v>0.55404000000000009</v>
      </c>
      <c r="T92" s="37">
        <f t="shared" si="26"/>
        <v>11.4</v>
      </c>
    </row>
    <row r="93" spans="1:20">
      <c r="A93" s="8" t="s">
        <v>135</v>
      </c>
      <c r="B93" s="199">
        <v>11.4</v>
      </c>
      <c r="C93" s="199">
        <v>11.4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4.7560799999999999</v>
      </c>
      <c r="J93" s="21">
        <f t="shared" si="22"/>
        <v>2.6596199999999999</v>
      </c>
      <c r="K93" s="21">
        <f t="shared" si="23"/>
        <v>3.4302600000000001</v>
      </c>
      <c r="L93" s="21">
        <f t="shared" si="24"/>
        <v>0.55404000000000009</v>
      </c>
      <c r="M93" s="159">
        <f t="shared" si="25"/>
        <v>11.4</v>
      </c>
      <c r="N93" s="22"/>
      <c r="P93" s="37">
        <f t="shared" si="17"/>
        <v>4.7560799999999999</v>
      </c>
      <c r="Q93" s="37">
        <f t="shared" si="18"/>
        <v>2.6596199999999999</v>
      </c>
      <c r="R93" s="37">
        <f t="shared" si="19"/>
        <v>3.4302600000000001</v>
      </c>
      <c r="S93" s="37">
        <f t="shared" si="20"/>
        <v>0.55404000000000009</v>
      </c>
      <c r="T93" s="37">
        <f t="shared" si="26"/>
        <v>11.4</v>
      </c>
    </row>
    <row r="94" spans="1:20">
      <c r="A94" s="8" t="s">
        <v>136</v>
      </c>
      <c r="B94" s="199">
        <v>11.4</v>
      </c>
      <c r="C94" s="199">
        <v>11.4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4.7560799999999999</v>
      </c>
      <c r="J94" s="21">
        <f t="shared" si="22"/>
        <v>2.6596199999999999</v>
      </c>
      <c r="K94" s="21">
        <f t="shared" si="23"/>
        <v>3.4302600000000001</v>
      </c>
      <c r="L94" s="21">
        <f t="shared" si="24"/>
        <v>0.55404000000000009</v>
      </c>
      <c r="M94" s="159">
        <f t="shared" si="25"/>
        <v>11.4</v>
      </c>
      <c r="N94" s="22"/>
      <c r="P94" s="37">
        <f t="shared" si="17"/>
        <v>4.7560799999999999</v>
      </c>
      <c r="Q94" s="37">
        <f t="shared" si="18"/>
        <v>2.6596199999999999</v>
      </c>
      <c r="R94" s="37">
        <f t="shared" si="19"/>
        <v>3.4302600000000001</v>
      </c>
      <c r="S94" s="37">
        <f t="shared" si="20"/>
        <v>0.55404000000000009</v>
      </c>
      <c r="T94" s="37">
        <f t="shared" si="26"/>
        <v>11.4</v>
      </c>
    </row>
    <row r="95" spans="1:20">
      <c r="A95" s="8" t="s">
        <v>137</v>
      </c>
      <c r="B95" s="199">
        <v>11.4</v>
      </c>
      <c r="C95" s="199">
        <v>11.4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4.7560799999999999</v>
      </c>
      <c r="J95" s="21">
        <f t="shared" si="22"/>
        <v>2.6596199999999999</v>
      </c>
      <c r="K95" s="21">
        <f t="shared" si="23"/>
        <v>3.4302600000000001</v>
      </c>
      <c r="L95" s="21">
        <f t="shared" si="24"/>
        <v>0.55404000000000009</v>
      </c>
      <c r="M95" s="159">
        <f t="shared" si="25"/>
        <v>11.4</v>
      </c>
      <c r="N95" s="22"/>
      <c r="P95" s="37">
        <f t="shared" si="17"/>
        <v>4.7560799999999999</v>
      </c>
      <c r="Q95" s="37">
        <f t="shared" si="18"/>
        <v>2.6596199999999999</v>
      </c>
      <c r="R95" s="37">
        <f t="shared" si="19"/>
        <v>3.4302600000000001</v>
      </c>
      <c r="S95" s="37">
        <f t="shared" si="20"/>
        <v>0.55404000000000009</v>
      </c>
      <c r="T95" s="37">
        <f t="shared" si="26"/>
        <v>11.4</v>
      </c>
    </row>
    <row r="96" spans="1:20">
      <c r="A96" s="8" t="s">
        <v>138</v>
      </c>
      <c r="B96" s="199">
        <v>11.4</v>
      </c>
      <c r="C96" s="199">
        <v>11.4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4.7560799999999999</v>
      </c>
      <c r="J96" s="21">
        <f t="shared" si="22"/>
        <v>2.6596199999999999</v>
      </c>
      <c r="K96" s="21">
        <f t="shared" si="23"/>
        <v>3.4302600000000001</v>
      </c>
      <c r="L96" s="21">
        <f t="shared" si="24"/>
        <v>0.55404000000000009</v>
      </c>
      <c r="M96" s="159">
        <f t="shared" si="25"/>
        <v>11.4</v>
      </c>
      <c r="N96" s="22"/>
      <c r="P96" s="37">
        <f t="shared" si="17"/>
        <v>4.7560799999999999</v>
      </c>
      <c r="Q96" s="37">
        <f t="shared" si="18"/>
        <v>2.6596199999999999</v>
      </c>
      <c r="R96" s="37">
        <f t="shared" si="19"/>
        <v>3.4302600000000001</v>
      </c>
      <c r="S96" s="37">
        <f t="shared" si="20"/>
        <v>0.55404000000000009</v>
      </c>
      <c r="T96" s="37">
        <f t="shared" si="26"/>
        <v>11.4</v>
      </c>
    </row>
    <row r="97" spans="1:23">
      <c r="A97" s="8" t="s">
        <v>139</v>
      </c>
      <c r="B97" s="199">
        <v>11.4</v>
      </c>
      <c r="C97" s="199">
        <v>11.4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4.7560799999999999</v>
      </c>
      <c r="J97" s="21">
        <f t="shared" si="22"/>
        <v>2.6596199999999999</v>
      </c>
      <c r="K97" s="21">
        <f t="shared" si="23"/>
        <v>3.4302600000000001</v>
      </c>
      <c r="L97" s="21">
        <f t="shared" si="24"/>
        <v>0.55404000000000009</v>
      </c>
      <c r="M97" s="159">
        <f t="shared" si="25"/>
        <v>11.4</v>
      </c>
      <c r="N97" s="22"/>
      <c r="P97" s="37">
        <f t="shared" si="17"/>
        <v>4.7560799999999999</v>
      </c>
      <c r="Q97" s="37">
        <f t="shared" si="18"/>
        <v>2.6596199999999999</v>
      </c>
      <c r="R97" s="37">
        <f t="shared" si="19"/>
        <v>3.4302600000000001</v>
      </c>
      <c r="S97" s="37">
        <f t="shared" si="20"/>
        <v>0.55404000000000009</v>
      </c>
      <c r="T97" s="37">
        <f t="shared" si="26"/>
        <v>11.4</v>
      </c>
    </row>
    <row r="98" spans="1:23" ht="15.75" thickBot="1">
      <c r="A98" s="8" t="s">
        <v>140</v>
      </c>
      <c r="B98" s="199">
        <v>11.4</v>
      </c>
      <c r="C98" s="199">
        <v>11.4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4.7560799999999999</v>
      </c>
      <c r="J98" s="21">
        <f t="shared" si="22"/>
        <v>2.6596199999999999</v>
      </c>
      <c r="K98" s="21">
        <f t="shared" si="23"/>
        <v>3.4302600000000001</v>
      </c>
      <c r="L98" s="21">
        <f t="shared" si="24"/>
        <v>0.55404000000000009</v>
      </c>
      <c r="M98" s="159">
        <f t="shared" si="25"/>
        <v>11.4</v>
      </c>
      <c r="N98" s="22"/>
      <c r="P98" s="37">
        <f t="shared" si="17"/>
        <v>4.7560799999999999</v>
      </c>
      <c r="Q98" s="37">
        <f t="shared" si="18"/>
        <v>2.6596199999999999</v>
      </c>
      <c r="R98" s="37">
        <f t="shared" si="19"/>
        <v>3.4302600000000001</v>
      </c>
      <c r="S98" s="37">
        <f t="shared" si="20"/>
        <v>0.55404000000000009</v>
      </c>
      <c r="T98" s="37">
        <f t="shared" si="26"/>
        <v>11.4</v>
      </c>
    </row>
    <row r="99" spans="1:23" ht="15.75" thickBot="1">
      <c r="A99" s="8" t="s">
        <v>171</v>
      </c>
      <c r="B99" s="20">
        <f t="shared" ref="B99:H99" si="27">SUM(B3:B98)/4000</f>
        <v>0.27359999999999979</v>
      </c>
      <c r="C99" s="20">
        <f t="shared" si="27"/>
        <v>0.27359999999999979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0.11414591999999994</v>
      </c>
      <c r="J99" s="160">
        <f t="shared" ref="J99:L99" si="28">SUM(J3:J98)/4000</f>
        <v>6.3830879999999895E-2</v>
      </c>
      <c r="K99" s="160">
        <f t="shared" si="28"/>
        <v>8.2326239999999912E-2</v>
      </c>
      <c r="L99" s="160">
        <f t="shared" si="28"/>
        <v>1.329696000000001E-2</v>
      </c>
      <c r="M99" s="161">
        <f>SUM(M3:M98)/4000</f>
        <v>0.27359999999999979</v>
      </c>
      <c r="N99" s="23"/>
      <c r="P99" s="37">
        <f>SUM(P3:P98)/4000</f>
        <v>0.11414591999999994</v>
      </c>
      <c r="Q99" s="37">
        <f t="shared" ref="Q99:S99" si="29">SUM(Q3:Q98)/4000</f>
        <v>6.3830879999999895E-2</v>
      </c>
      <c r="R99" s="37">
        <f t="shared" si="29"/>
        <v>8.2326239999999912E-2</v>
      </c>
      <c r="S99" s="37">
        <f t="shared" si="29"/>
        <v>1.329696000000001E-2</v>
      </c>
      <c r="T99" s="37">
        <f t="shared" si="26"/>
        <v>0.27359999999999973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535</v>
      </c>
      <c r="Z2" t="s">
        <v>442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32.08</v>
      </c>
      <c r="I3" s="53">
        <v>0</v>
      </c>
      <c r="J3" s="53">
        <v>0</v>
      </c>
      <c r="K3" s="53">
        <v>0</v>
      </c>
      <c r="L3" s="53">
        <v>0</v>
      </c>
      <c r="M3" s="72">
        <v>0.84</v>
      </c>
      <c r="N3" s="71">
        <v>0</v>
      </c>
      <c r="O3" s="53">
        <v>0</v>
      </c>
      <c r="P3" s="53">
        <v>0</v>
      </c>
      <c r="Q3" s="53">
        <v>-10</v>
      </c>
      <c r="R3" s="53">
        <v>0</v>
      </c>
      <c r="S3" s="72">
        <v>0</v>
      </c>
      <c r="T3" t="s">
        <v>535</v>
      </c>
      <c r="U3" s="73">
        <v>32.92</v>
      </c>
      <c r="V3" s="74">
        <v>-13</v>
      </c>
      <c r="W3">
        <v>32.08</v>
      </c>
      <c r="X3">
        <v>0</v>
      </c>
      <c r="Y3">
        <v>-3</v>
      </c>
      <c r="Z3">
        <v>-10</v>
      </c>
      <c r="AA3">
        <v>0.84</v>
      </c>
      <c r="AB3">
        <v>0</v>
      </c>
    </row>
    <row r="4" spans="1:28">
      <c r="D4" t="s">
        <v>442</v>
      </c>
      <c r="F4" t="s">
        <v>441</v>
      </c>
      <c r="G4" t="s">
        <v>46</v>
      </c>
      <c r="H4" s="73">
        <v>7.36</v>
      </c>
      <c r="I4" s="46">
        <v>0</v>
      </c>
      <c r="J4" s="46">
        <v>0</v>
      </c>
      <c r="K4" s="46">
        <v>0</v>
      </c>
      <c r="L4" s="46">
        <v>0</v>
      </c>
      <c r="M4" s="74">
        <v>0.71</v>
      </c>
      <c r="N4" s="73">
        <v>0</v>
      </c>
      <c r="O4" s="46">
        <v>0</v>
      </c>
      <c r="P4" s="46">
        <v>0</v>
      </c>
      <c r="Q4" s="46">
        <v>-20</v>
      </c>
      <c r="R4" s="46">
        <v>0</v>
      </c>
      <c r="S4" s="74">
        <v>0</v>
      </c>
      <c r="U4" s="73">
        <v>8.07</v>
      </c>
      <c r="V4" s="74">
        <v>-23</v>
      </c>
      <c r="W4">
        <v>7.36</v>
      </c>
      <c r="X4">
        <v>0</v>
      </c>
      <c r="Y4">
        <v>-3</v>
      </c>
      <c r="Z4">
        <v>-20</v>
      </c>
      <c r="AA4">
        <v>0.71</v>
      </c>
      <c r="AB4">
        <v>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0.25</v>
      </c>
      <c r="N5" s="73">
        <v>0</v>
      </c>
      <c r="O5" s="46">
        <v>0</v>
      </c>
      <c r="P5" s="46">
        <v>0</v>
      </c>
      <c r="Q5" s="46">
        <v>-20</v>
      </c>
      <c r="R5" s="46">
        <v>0</v>
      </c>
      <c r="S5" s="74">
        <v>0</v>
      </c>
      <c r="U5" s="73">
        <v>0.25</v>
      </c>
      <c r="V5" s="74">
        <v>-23</v>
      </c>
      <c r="W5">
        <v>0</v>
      </c>
      <c r="X5">
        <v>0</v>
      </c>
      <c r="Y5">
        <v>-3</v>
      </c>
      <c r="Z5">
        <v>-20</v>
      </c>
      <c r="AA5">
        <v>0.25</v>
      </c>
      <c r="AB5">
        <v>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0.18</v>
      </c>
      <c r="N6" s="73">
        <v>0</v>
      </c>
      <c r="O6" s="46">
        <v>0</v>
      </c>
      <c r="P6" s="46">
        <v>-53</v>
      </c>
      <c r="Q6" s="46">
        <v>-25</v>
      </c>
      <c r="R6" s="46">
        <v>0</v>
      </c>
      <c r="S6" s="74">
        <v>0</v>
      </c>
      <c r="U6" s="73">
        <v>0.18</v>
      </c>
      <c r="V6" s="74">
        <v>-81</v>
      </c>
      <c r="W6">
        <v>0</v>
      </c>
      <c r="X6">
        <v>0</v>
      </c>
      <c r="Y6">
        <v>-3</v>
      </c>
      <c r="Z6">
        <v>-25</v>
      </c>
      <c r="AA6">
        <v>0.18</v>
      </c>
      <c r="AB6">
        <v>-53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0.28000000000000003</v>
      </c>
      <c r="N7" s="73">
        <v>0</v>
      </c>
      <c r="O7" s="46">
        <v>0</v>
      </c>
      <c r="P7" s="46">
        <v>-102</v>
      </c>
      <c r="Q7" s="46">
        <v>-25</v>
      </c>
      <c r="R7" s="46">
        <v>0</v>
      </c>
      <c r="S7" s="74">
        <v>0</v>
      </c>
      <c r="U7" s="73">
        <v>0.28000000000000003</v>
      </c>
      <c r="V7" s="74">
        <v>-130</v>
      </c>
      <c r="W7">
        <v>0</v>
      </c>
      <c r="X7">
        <v>0</v>
      </c>
      <c r="Y7">
        <v>-3</v>
      </c>
      <c r="Z7">
        <v>-25</v>
      </c>
      <c r="AA7">
        <v>0.28000000000000003</v>
      </c>
      <c r="AB7">
        <v>-102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0.08</v>
      </c>
      <c r="N8" s="73">
        <v>0</v>
      </c>
      <c r="O8" s="46">
        <v>0</v>
      </c>
      <c r="P8" s="46">
        <v>-143</v>
      </c>
      <c r="Q8" s="46">
        <v>-30</v>
      </c>
      <c r="R8" s="46">
        <v>0</v>
      </c>
      <c r="S8" s="74">
        <v>0</v>
      </c>
      <c r="U8" s="73">
        <v>0.08</v>
      </c>
      <c r="V8" s="74">
        <v>-176</v>
      </c>
      <c r="W8">
        <v>0</v>
      </c>
      <c r="X8">
        <v>0</v>
      </c>
      <c r="Y8">
        <v>-3</v>
      </c>
      <c r="Z8">
        <v>-30</v>
      </c>
      <c r="AA8">
        <v>0.08</v>
      </c>
      <c r="AB8">
        <v>-143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0.21</v>
      </c>
      <c r="N9" s="73">
        <v>0</v>
      </c>
      <c r="O9" s="46">
        <v>0</v>
      </c>
      <c r="P9" s="46">
        <v>-203</v>
      </c>
      <c r="Q9" s="46">
        <v>-30</v>
      </c>
      <c r="R9" s="46">
        <v>0</v>
      </c>
      <c r="S9" s="74">
        <v>0</v>
      </c>
      <c r="U9" s="73">
        <v>0.21</v>
      </c>
      <c r="V9" s="74">
        <v>-236</v>
      </c>
      <c r="W9">
        <v>0</v>
      </c>
      <c r="X9">
        <v>0</v>
      </c>
      <c r="Y9">
        <v>-3</v>
      </c>
      <c r="Z9">
        <v>-30</v>
      </c>
      <c r="AA9">
        <v>0.21</v>
      </c>
      <c r="AB9">
        <v>-203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0.37</v>
      </c>
      <c r="N10" s="73">
        <v>0</v>
      </c>
      <c r="O10" s="46">
        <v>-5</v>
      </c>
      <c r="P10" s="46">
        <v>-285</v>
      </c>
      <c r="Q10" s="46">
        <v>-30</v>
      </c>
      <c r="R10" s="46">
        <v>0</v>
      </c>
      <c r="S10" s="74">
        <v>0</v>
      </c>
      <c r="U10" s="73">
        <v>0.37</v>
      </c>
      <c r="V10" s="74">
        <v>-323</v>
      </c>
      <c r="W10">
        <v>0</v>
      </c>
      <c r="X10">
        <v>-5</v>
      </c>
      <c r="Y10">
        <v>-3</v>
      </c>
      <c r="Z10">
        <v>-30</v>
      </c>
      <c r="AA10">
        <v>0.37</v>
      </c>
      <c r="AB10">
        <v>-285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-25</v>
      </c>
      <c r="P11" s="46">
        <v>-312</v>
      </c>
      <c r="Q11" s="46">
        <v>-30</v>
      </c>
      <c r="R11" s="46">
        <v>0</v>
      </c>
      <c r="S11" s="74">
        <v>0</v>
      </c>
      <c r="U11" s="73">
        <v>0</v>
      </c>
      <c r="V11" s="74">
        <v>-370</v>
      </c>
      <c r="W11">
        <v>0</v>
      </c>
      <c r="X11">
        <v>-25</v>
      </c>
      <c r="Y11">
        <v>-3</v>
      </c>
      <c r="Z11">
        <v>-30</v>
      </c>
      <c r="AA11">
        <v>0</v>
      </c>
      <c r="AB11">
        <v>-312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0.24</v>
      </c>
      <c r="N12" s="73">
        <v>0</v>
      </c>
      <c r="O12" s="46">
        <v>-45</v>
      </c>
      <c r="P12" s="46">
        <v>-353</v>
      </c>
      <c r="Q12" s="46">
        <v>-30</v>
      </c>
      <c r="R12" s="46">
        <v>0</v>
      </c>
      <c r="S12" s="74">
        <v>0</v>
      </c>
      <c r="U12" s="73">
        <v>0.24</v>
      </c>
      <c r="V12" s="74">
        <v>-431</v>
      </c>
      <c r="W12">
        <v>0</v>
      </c>
      <c r="X12">
        <v>-45</v>
      </c>
      <c r="Y12">
        <v>-3</v>
      </c>
      <c r="Z12">
        <v>-30</v>
      </c>
      <c r="AA12">
        <v>0.24</v>
      </c>
      <c r="AB12">
        <v>-353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0.68</v>
      </c>
      <c r="N13" s="73">
        <v>0</v>
      </c>
      <c r="O13" s="46">
        <v>-70</v>
      </c>
      <c r="P13" s="46">
        <v>-380</v>
      </c>
      <c r="Q13" s="46">
        <v>-30</v>
      </c>
      <c r="R13" s="46">
        <v>0</v>
      </c>
      <c r="S13" s="74">
        <v>0</v>
      </c>
      <c r="U13" s="73">
        <v>0.68</v>
      </c>
      <c r="V13" s="74">
        <v>-483</v>
      </c>
      <c r="W13">
        <v>0</v>
      </c>
      <c r="X13">
        <v>-70</v>
      </c>
      <c r="Y13">
        <v>-3</v>
      </c>
      <c r="Z13">
        <v>-30</v>
      </c>
      <c r="AA13">
        <v>0.68</v>
      </c>
      <c r="AB13">
        <v>-380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0.7</v>
      </c>
      <c r="N14" s="73">
        <v>0</v>
      </c>
      <c r="O14" s="46">
        <v>-75</v>
      </c>
      <c r="P14" s="46">
        <v>-391</v>
      </c>
      <c r="Q14" s="46">
        <v>-30</v>
      </c>
      <c r="R14" s="46">
        <v>0</v>
      </c>
      <c r="S14" s="74">
        <v>0</v>
      </c>
      <c r="U14" s="73">
        <v>0.7</v>
      </c>
      <c r="V14" s="74">
        <v>-499</v>
      </c>
      <c r="W14">
        <v>0</v>
      </c>
      <c r="X14">
        <v>-75</v>
      </c>
      <c r="Y14">
        <v>-3</v>
      </c>
      <c r="Z14">
        <v>-30</v>
      </c>
      <c r="AA14">
        <v>0.7</v>
      </c>
      <c r="AB14">
        <v>-391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1.67</v>
      </c>
      <c r="N15" s="73">
        <v>0</v>
      </c>
      <c r="O15" s="46">
        <v>-95</v>
      </c>
      <c r="P15" s="46">
        <v>-423</v>
      </c>
      <c r="Q15" s="46">
        <v>-30</v>
      </c>
      <c r="R15" s="46">
        <v>0</v>
      </c>
      <c r="S15" s="74">
        <v>0</v>
      </c>
      <c r="U15" s="73">
        <v>1.67</v>
      </c>
      <c r="V15" s="74">
        <v>-551</v>
      </c>
      <c r="W15">
        <v>0</v>
      </c>
      <c r="X15">
        <v>-95</v>
      </c>
      <c r="Y15">
        <v>-3</v>
      </c>
      <c r="Z15">
        <v>-30</v>
      </c>
      <c r="AA15">
        <v>1.67</v>
      </c>
      <c r="AB15">
        <v>-423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1.1200000000000001</v>
      </c>
      <c r="N16" s="73">
        <v>0</v>
      </c>
      <c r="O16" s="46">
        <v>-110</v>
      </c>
      <c r="P16" s="46">
        <v>-435</v>
      </c>
      <c r="Q16" s="46">
        <v>-30</v>
      </c>
      <c r="R16" s="46">
        <v>0</v>
      </c>
      <c r="S16" s="74">
        <v>0</v>
      </c>
      <c r="U16" s="73">
        <v>1.1200000000000001</v>
      </c>
      <c r="V16" s="74">
        <v>-578</v>
      </c>
      <c r="W16">
        <v>0</v>
      </c>
      <c r="X16">
        <v>-110</v>
      </c>
      <c r="Y16">
        <v>-3</v>
      </c>
      <c r="Z16">
        <v>-30</v>
      </c>
      <c r="AA16">
        <v>1.1200000000000001</v>
      </c>
      <c r="AB16">
        <v>-435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1.22</v>
      </c>
      <c r="N17" s="73">
        <v>0</v>
      </c>
      <c r="O17" s="46">
        <v>-110</v>
      </c>
      <c r="P17" s="46">
        <v>-438</v>
      </c>
      <c r="Q17" s="46">
        <v>-30</v>
      </c>
      <c r="R17" s="46">
        <v>0</v>
      </c>
      <c r="S17" s="74">
        <v>0</v>
      </c>
      <c r="U17" s="73">
        <v>1.22</v>
      </c>
      <c r="V17" s="74">
        <v>-581</v>
      </c>
      <c r="W17">
        <v>0</v>
      </c>
      <c r="X17">
        <v>-110</v>
      </c>
      <c r="Y17">
        <v>-3</v>
      </c>
      <c r="Z17">
        <v>-30</v>
      </c>
      <c r="AA17">
        <v>1.22</v>
      </c>
      <c r="AB17">
        <v>-438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1.4</v>
      </c>
      <c r="N18" s="73">
        <v>0</v>
      </c>
      <c r="O18" s="46">
        <v>-120</v>
      </c>
      <c r="P18" s="46">
        <v>-447</v>
      </c>
      <c r="Q18" s="46">
        <v>-30</v>
      </c>
      <c r="R18" s="46">
        <v>0</v>
      </c>
      <c r="S18" s="74">
        <v>0</v>
      </c>
      <c r="U18" s="73">
        <v>1.4</v>
      </c>
      <c r="V18" s="74">
        <v>-600</v>
      </c>
      <c r="W18">
        <v>0</v>
      </c>
      <c r="X18">
        <v>-120</v>
      </c>
      <c r="Y18">
        <v>-3</v>
      </c>
      <c r="Z18">
        <v>-30</v>
      </c>
      <c r="AA18">
        <v>1.4</v>
      </c>
      <c r="AB18">
        <v>-447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1.39</v>
      </c>
      <c r="N19" s="73">
        <v>0</v>
      </c>
      <c r="O19" s="46">
        <v>-135</v>
      </c>
      <c r="P19" s="46">
        <v>-460</v>
      </c>
      <c r="Q19" s="46">
        <v>-30</v>
      </c>
      <c r="R19" s="46">
        <v>0</v>
      </c>
      <c r="S19" s="74">
        <v>0</v>
      </c>
      <c r="U19" s="73">
        <v>1.39</v>
      </c>
      <c r="V19" s="74">
        <v>-628</v>
      </c>
      <c r="W19">
        <v>0</v>
      </c>
      <c r="X19">
        <v>-135</v>
      </c>
      <c r="Y19">
        <v>-3</v>
      </c>
      <c r="Z19">
        <v>-30</v>
      </c>
      <c r="AA19">
        <v>1.39</v>
      </c>
      <c r="AB19">
        <v>-460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3.67</v>
      </c>
      <c r="N20" s="73">
        <v>0</v>
      </c>
      <c r="O20" s="46">
        <v>-145</v>
      </c>
      <c r="P20" s="46">
        <v>-466</v>
      </c>
      <c r="Q20" s="46">
        <v>-30</v>
      </c>
      <c r="R20" s="46">
        <v>0</v>
      </c>
      <c r="S20" s="74">
        <v>0</v>
      </c>
      <c r="U20" s="73">
        <v>3.67</v>
      </c>
      <c r="V20" s="74">
        <v>-644</v>
      </c>
      <c r="W20">
        <v>0</v>
      </c>
      <c r="X20">
        <v>-145</v>
      </c>
      <c r="Y20">
        <v>-3</v>
      </c>
      <c r="Z20">
        <v>-30</v>
      </c>
      <c r="AA20">
        <v>3.67</v>
      </c>
      <c r="AB20">
        <v>-466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2.84</v>
      </c>
      <c r="N21" s="73">
        <v>0</v>
      </c>
      <c r="O21" s="46">
        <v>-150</v>
      </c>
      <c r="P21" s="46">
        <v>-471</v>
      </c>
      <c r="Q21" s="46">
        <v>-30</v>
      </c>
      <c r="R21" s="46">
        <v>0</v>
      </c>
      <c r="S21" s="74">
        <v>0</v>
      </c>
      <c r="U21" s="73">
        <v>2.84</v>
      </c>
      <c r="V21" s="74">
        <v>-654</v>
      </c>
      <c r="W21">
        <v>0</v>
      </c>
      <c r="X21">
        <v>-150</v>
      </c>
      <c r="Y21">
        <v>-3</v>
      </c>
      <c r="Z21">
        <v>-30</v>
      </c>
      <c r="AA21">
        <v>2.84</v>
      </c>
      <c r="AB21">
        <v>-471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3.32</v>
      </c>
      <c r="N22" s="73">
        <v>0</v>
      </c>
      <c r="O22" s="46">
        <v>-150</v>
      </c>
      <c r="P22" s="46">
        <v>-471</v>
      </c>
      <c r="Q22" s="46">
        <v>-30</v>
      </c>
      <c r="R22" s="46">
        <v>0</v>
      </c>
      <c r="S22" s="74">
        <v>0</v>
      </c>
      <c r="U22" s="73">
        <v>3.32</v>
      </c>
      <c r="V22" s="74">
        <v>-654</v>
      </c>
      <c r="W22">
        <v>0</v>
      </c>
      <c r="X22">
        <v>-150</v>
      </c>
      <c r="Y22">
        <v>-3</v>
      </c>
      <c r="Z22">
        <v>-30</v>
      </c>
      <c r="AA22">
        <v>3.32</v>
      </c>
      <c r="AB22">
        <v>-471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3.6</v>
      </c>
      <c r="N23" s="73">
        <v>0</v>
      </c>
      <c r="O23" s="46">
        <v>-145</v>
      </c>
      <c r="P23" s="46">
        <v>-467</v>
      </c>
      <c r="Q23" s="46">
        <v>-30</v>
      </c>
      <c r="R23" s="46">
        <v>0</v>
      </c>
      <c r="S23" s="74">
        <v>0</v>
      </c>
      <c r="U23" s="73">
        <v>3.6</v>
      </c>
      <c r="V23" s="74">
        <v>-645</v>
      </c>
      <c r="W23">
        <v>0</v>
      </c>
      <c r="X23">
        <v>-145</v>
      </c>
      <c r="Y23">
        <v>-3</v>
      </c>
      <c r="Z23">
        <v>-30</v>
      </c>
      <c r="AA23">
        <v>3.6</v>
      </c>
      <c r="AB23">
        <v>-467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3.14</v>
      </c>
      <c r="N24" s="73">
        <v>0</v>
      </c>
      <c r="O24" s="46">
        <v>-145</v>
      </c>
      <c r="P24" s="46">
        <v>-460</v>
      </c>
      <c r="Q24" s="46">
        <v>-30</v>
      </c>
      <c r="R24" s="46">
        <v>0</v>
      </c>
      <c r="S24" s="74">
        <v>0</v>
      </c>
      <c r="U24" s="73">
        <v>3.14</v>
      </c>
      <c r="V24" s="74">
        <v>-638</v>
      </c>
      <c r="W24">
        <v>0</v>
      </c>
      <c r="X24">
        <v>-145</v>
      </c>
      <c r="Y24">
        <v>-3</v>
      </c>
      <c r="Z24">
        <v>-30</v>
      </c>
      <c r="AA24">
        <v>3.14</v>
      </c>
      <c r="AB24">
        <v>-460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2.9</v>
      </c>
      <c r="N25" s="73">
        <v>0</v>
      </c>
      <c r="O25" s="46">
        <v>-140</v>
      </c>
      <c r="P25" s="46">
        <v>-469</v>
      </c>
      <c r="Q25" s="46">
        <v>-30</v>
      </c>
      <c r="R25" s="46">
        <v>0</v>
      </c>
      <c r="S25" s="74">
        <v>0</v>
      </c>
      <c r="U25" s="73">
        <v>2.9</v>
      </c>
      <c r="V25" s="74">
        <v>-642</v>
      </c>
      <c r="W25">
        <v>0</v>
      </c>
      <c r="X25">
        <v>-140</v>
      </c>
      <c r="Y25">
        <v>-3</v>
      </c>
      <c r="Z25">
        <v>-30</v>
      </c>
      <c r="AA25">
        <v>2.9</v>
      </c>
      <c r="AB25">
        <v>-469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2.63</v>
      </c>
      <c r="N26" s="73">
        <v>0</v>
      </c>
      <c r="O26" s="46">
        <v>-145</v>
      </c>
      <c r="P26" s="46">
        <v>-476</v>
      </c>
      <c r="Q26" s="46">
        <v>-30</v>
      </c>
      <c r="R26" s="46">
        <v>0</v>
      </c>
      <c r="S26" s="74">
        <v>0</v>
      </c>
      <c r="U26" s="73">
        <v>2.63</v>
      </c>
      <c r="V26" s="74">
        <v>-654</v>
      </c>
      <c r="W26">
        <v>0</v>
      </c>
      <c r="X26">
        <v>-145</v>
      </c>
      <c r="Y26">
        <v>-3</v>
      </c>
      <c r="Z26">
        <v>-30</v>
      </c>
      <c r="AA26">
        <v>2.63</v>
      </c>
      <c r="AB26">
        <v>-476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3.1</v>
      </c>
      <c r="N27" s="73">
        <v>0</v>
      </c>
      <c r="O27" s="46">
        <v>-235</v>
      </c>
      <c r="P27" s="46">
        <v>-507</v>
      </c>
      <c r="Q27" s="46">
        <v>-30</v>
      </c>
      <c r="R27" s="46">
        <v>0</v>
      </c>
      <c r="S27" s="74">
        <v>0</v>
      </c>
      <c r="U27" s="73">
        <v>3.1</v>
      </c>
      <c r="V27" s="74">
        <v>-775</v>
      </c>
      <c r="W27">
        <v>0</v>
      </c>
      <c r="X27">
        <v>-235</v>
      </c>
      <c r="Y27">
        <v>-3</v>
      </c>
      <c r="Z27">
        <v>-30</v>
      </c>
      <c r="AA27">
        <v>3.1</v>
      </c>
      <c r="AB27">
        <v>-507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2.83</v>
      </c>
      <c r="N28" s="73">
        <v>0</v>
      </c>
      <c r="O28" s="46">
        <v>-230</v>
      </c>
      <c r="P28" s="46">
        <v>-518</v>
      </c>
      <c r="Q28" s="46">
        <v>-30</v>
      </c>
      <c r="R28" s="46">
        <v>0</v>
      </c>
      <c r="S28" s="74">
        <v>0</v>
      </c>
      <c r="U28" s="73">
        <v>2.83</v>
      </c>
      <c r="V28" s="74">
        <v>-781</v>
      </c>
      <c r="W28">
        <v>0</v>
      </c>
      <c r="X28">
        <v>-230</v>
      </c>
      <c r="Y28">
        <v>-3</v>
      </c>
      <c r="Z28">
        <v>-30</v>
      </c>
      <c r="AA28">
        <v>2.83</v>
      </c>
      <c r="AB28">
        <v>-518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2.5099999999999998</v>
      </c>
      <c r="N29" s="73">
        <v>0</v>
      </c>
      <c r="O29" s="46">
        <v>-205</v>
      </c>
      <c r="P29" s="46">
        <v>-512</v>
      </c>
      <c r="Q29" s="46">
        <v>-20</v>
      </c>
      <c r="R29" s="46">
        <v>0</v>
      </c>
      <c r="S29" s="74">
        <v>0</v>
      </c>
      <c r="U29" s="73">
        <v>2.5099999999999998</v>
      </c>
      <c r="V29" s="74">
        <v>-740</v>
      </c>
      <c r="W29">
        <v>0</v>
      </c>
      <c r="X29">
        <v>-205</v>
      </c>
      <c r="Y29">
        <v>-3</v>
      </c>
      <c r="Z29">
        <v>-20</v>
      </c>
      <c r="AA29">
        <v>2.5099999999999998</v>
      </c>
      <c r="AB29">
        <v>-512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2.12</v>
      </c>
      <c r="N30" s="73">
        <v>0</v>
      </c>
      <c r="O30" s="46">
        <v>-210</v>
      </c>
      <c r="P30" s="46">
        <v>-531</v>
      </c>
      <c r="Q30" s="46">
        <v>-25</v>
      </c>
      <c r="R30" s="46">
        <v>0</v>
      </c>
      <c r="S30" s="74">
        <v>0</v>
      </c>
      <c r="U30" s="73">
        <v>2.12</v>
      </c>
      <c r="V30" s="74">
        <v>-769</v>
      </c>
      <c r="W30">
        <v>0</v>
      </c>
      <c r="X30">
        <v>-210</v>
      </c>
      <c r="Y30">
        <v>-3</v>
      </c>
      <c r="Z30">
        <v>-25</v>
      </c>
      <c r="AA30">
        <v>2.12</v>
      </c>
      <c r="AB30">
        <v>-531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2.14</v>
      </c>
      <c r="N31" s="73">
        <v>0</v>
      </c>
      <c r="O31" s="46">
        <v>-220</v>
      </c>
      <c r="P31" s="46">
        <v>-551</v>
      </c>
      <c r="Q31" s="46">
        <v>-14</v>
      </c>
      <c r="R31" s="46">
        <v>0</v>
      </c>
      <c r="S31" s="74">
        <v>0</v>
      </c>
      <c r="U31" s="73">
        <v>2.14</v>
      </c>
      <c r="V31" s="74">
        <v>-788</v>
      </c>
      <c r="W31">
        <v>0</v>
      </c>
      <c r="X31">
        <v>-220</v>
      </c>
      <c r="Y31">
        <v>-3</v>
      </c>
      <c r="Z31">
        <v>-14</v>
      </c>
      <c r="AA31">
        <v>2.14</v>
      </c>
      <c r="AB31">
        <v>-551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2.11</v>
      </c>
      <c r="N32" s="73">
        <v>0</v>
      </c>
      <c r="O32" s="46">
        <v>-215</v>
      </c>
      <c r="P32" s="46">
        <v>-543</v>
      </c>
      <c r="Q32" s="46">
        <v>-10</v>
      </c>
      <c r="R32" s="46">
        <v>0</v>
      </c>
      <c r="S32" s="74">
        <v>0</v>
      </c>
      <c r="U32" s="73">
        <v>2.11</v>
      </c>
      <c r="V32" s="74">
        <v>-771</v>
      </c>
      <c r="W32">
        <v>0</v>
      </c>
      <c r="X32">
        <v>-215</v>
      </c>
      <c r="Y32">
        <v>-3</v>
      </c>
      <c r="Z32">
        <v>-10</v>
      </c>
      <c r="AA32">
        <v>2.11</v>
      </c>
      <c r="AB32">
        <v>-543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2.4900000000000002</v>
      </c>
      <c r="N33" s="73">
        <v>0</v>
      </c>
      <c r="O33" s="46">
        <v>-225</v>
      </c>
      <c r="P33" s="46">
        <v>-547</v>
      </c>
      <c r="Q33" s="46">
        <v>0</v>
      </c>
      <c r="R33" s="46">
        <v>0</v>
      </c>
      <c r="S33" s="74">
        <v>0</v>
      </c>
      <c r="U33" s="73">
        <v>2.4900000000000002</v>
      </c>
      <c r="V33" s="74">
        <v>-775</v>
      </c>
      <c r="W33">
        <v>0</v>
      </c>
      <c r="X33">
        <v>-225</v>
      </c>
      <c r="Y33">
        <v>-3</v>
      </c>
      <c r="Z33">
        <v>0</v>
      </c>
      <c r="AA33">
        <v>2.4900000000000002</v>
      </c>
      <c r="AB33">
        <v>-547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2.4500000000000002</v>
      </c>
      <c r="N34" s="73">
        <v>0</v>
      </c>
      <c r="O34" s="46">
        <v>-240</v>
      </c>
      <c r="P34" s="46">
        <v>-550</v>
      </c>
      <c r="Q34" s="46">
        <v>0</v>
      </c>
      <c r="R34" s="46">
        <v>0</v>
      </c>
      <c r="S34" s="74">
        <v>0</v>
      </c>
      <c r="U34" s="73">
        <v>2.4500000000000002</v>
      </c>
      <c r="V34" s="74">
        <v>-793</v>
      </c>
      <c r="W34">
        <v>0</v>
      </c>
      <c r="X34">
        <v>-240</v>
      </c>
      <c r="Y34">
        <v>-3</v>
      </c>
      <c r="Z34">
        <v>0</v>
      </c>
      <c r="AA34">
        <v>2.4500000000000002</v>
      </c>
      <c r="AB34">
        <v>-550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4.5599999999999996</v>
      </c>
      <c r="N35" s="73">
        <v>0</v>
      </c>
      <c r="O35" s="46">
        <v>-260</v>
      </c>
      <c r="P35" s="46">
        <v>-544</v>
      </c>
      <c r="Q35" s="46">
        <v>0</v>
      </c>
      <c r="R35" s="46">
        <v>0</v>
      </c>
      <c r="S35" s="74">
        <v>0</v>
      </c>
      <c r="U35" s="73">
        <v>4.5599999999999996</v>
      </c>
      <c r="V35" s="74">
        <v>-807</v>
      </c>
      <c r="W35">
        <v>0</v>
      </c>
      <c r="X35">
        <v>-260</v>
      </c>
      <c r="Y35">
        <v>-3</v>
      </c>
      <c r="Z35">
        <v>0</v>
      </c>
      <c r="AA35">
        <v>4.5599999999999996</v>
      </c>
      <c r="AB35">
        <v>-544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4.57</v>
      </c>
      <c r="N36" s="73">
        <v>0</v>
      </c>
      <c r="O36" s="46">
        <v>-285</v>
      </c>
      <c r="P36" s="46">
        <v>-567.99</v>
      </c>
      <c r="Q36" s="46">
        <v>0</v>
      </c>
      <c r="R36" s="46">
        <v>0</v>
      </c>
      <c r="S36" s="74">
        <v>0</v>
      </c>
      <c r="U36" s="73">
        <v>4.57</v>
      </c>
      <c r="V36" s="74">
        <v>-855.99</v>
      </c>
      <c r="W36">
        <v>0</v>
      </c>
      <c r="X36">
        <v>-285</v>
      </c>
      <c r="Y36">
        <v>-3</v>
      </c>
      <c r="Z36">
        <v>0</v>
      </c>
      <c r="AA36">
        <v>4.57</v>
      </c>
      <c r="AB36">
        <v>-567.99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4.67</v>
      </c>
      <c r="N37" s="73">
        <v>0</v>
      </c>
      <c r="O37" s="46">
        <v>-300</v>
      </c>
      <c r="P37" s="46">
        <v>-573.99</v>
      </c>
      <c r="Q37" s="46">
        <v>0</v>
      </c>
      <c r="R37" s="46">
        <v>0</v>
      </c>
      <c r="S37" s="74">
        <v>0</v>
      </c>
      <c r="U37" s="73">
        <v>4.67</v>
      </c>
      <c r="V37" s="74">
        <v>-876.99</v>
      </c>
      <c r="W37">
        <v>0</v>
      </c>
      <c r="X37">
        <v>-300</v>
      </c>
      <c r="Y37">
        <v>-3</v>
      </c>
      <c r="Z37">
        <v>0</v>
      </c>
      <c r="AA37">
        <v>4.67</v>
      </c>
      <c r="AB37">
        <v>-573.99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5.22</v>
      </c>
      <c r="N38" s="73">
        <v>0</v>
      </c>
      <c r="O38" s="46">
        <v>-325</v>
      </c>
      <c r="P38" s="46">
        <v>-583</v>
      </c>
      <c r="Q38" s="46">
        <v>0</v>
      </c>
      <c r="R38" s="46">
        <v>0</v>
      </c>
      <c r="S38" s="74">
        <v>0</v>
      </c>
      <c r="U38" s="73">
        <v>5.22</v>
      </c>
      <c r="V38" s="74">
        <v>-911</v>
      </c>
      <c r="W38">
        <v>0</v>
      </c>
      <c r="X38">
        <v>-325</v>
      </c>
      <c r="Y38">
        <v>-3</v>
      </c>
      <c r="Z38">
        <v>0</v>
      </c>
      <c r="AA38">
        <v>5.22</v>
      </c>
      <c r="AB38">
        <v>-583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5.0599999999999996</v>
      </c>
      <c r="N39" s="73">
        <v>0</v>
      </c>
      <c r="O39" s="46">
        <v>-330</v>
      </c>
      <c r="P39" s="46">
        <v>-557</v>
      </c>
      <c r="Q39" s="46">
        <v>0</v>
      </c>
      <c r="R39" s="46">
        <v>0</v>
      </c>
      <c r="S39" s="74">
        <v>0</v>
      </c>
      <c r="U39" s="73">
        <v>5.0599999999999996</v>
      </c>
      <c r="V39" s="74">
        <v>-890</v>
      </c>
      <c r="W39">
        <v>0</v>
      </c>
      <c r="X39">
        <v>-330</v>
      </c>
      <c r="Y39">
        <v>-3</v>
      </c>
      <c r="Z39">
        <v>0</v>
      </c>
      <c r="AA39">
        <v>5.0599999999999996</v>
      </c>
      <c r="AB39">
        <v>-557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4.8600000000000003</v>
      </c>
      <c r="N40" s="73">
        <v>0</v>
      </c>
      <c r="O40" s="46">
        <v>-305</v>
      </c>
      <c r="P40" s="46">
        <v>-474</v>
      </c>
      <c r="Q40" s="46">
        <v>0</v>
      </c>
      <c r="R40" s="46">
        <v>0</v>
      </c>
      <c r="S40" s="74">
        <v>0</v>
      </c>
      <c r="U40" s="73">
        <v>4.8600000000000003</v>
      </c>
      <c r="V40" s="74">
        <v>-782</v>
      </c>
      <c r="W40">
        <v>0</v>
      </c>
      <c r="X40">
        <v>-305</v>
      </c>
      <c r="Y40">
        <v>-3</v>
      </c>
      <c r="Z40">
        <v>0</v>
      </c>
      <c r="AA40">
        <v>4.8600000000000003</v>
      </c>
      <c r="AB40">
        <v>-474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5.27</v>
      </c>
      <c r="N41" s="73">
        <v>0</v>
      </c>
      <c r="O41" s="46">
        <v>-295</v>
      </c>
      <c r="P41" s="46">
        <v>-417</v>
      </c>
      <c r="Q41" s="46">
        <v>0</v>
      </c>
      <c r="R41" s="46">
        <v>0</v>
      </c>
      <c r="S41" s="74">
        <v>0</v>
      </c>
      <c r="U41" s="73">
        <v>5.27</v>
      </c>
      <c r="V41" s="74">
        <v>-715</v>
      </c>
      <c r="W41">
        <v>0</v>
      </c>
      <c r="X41">
        <v>-295</v>
      </c>
      <c r="Y41">
        <v>-3</v>
      </c>
      <c r="Z41">
        <v>0</v>
      </c>
      <c r="AA41">
        <v>5.27</v>
      </c>
      <c r="AB41">
        <v>-417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5.7</v>
      </c>
      <c r="N42" s="73">
        <v>0</v>
      </c>
      <c r="O42" s="46">
        <v>-265</v>
      </c>
      <c r="P42" s="46">
        <v>-378</v>
      </c>
      <c r="Q42" s="46">
        <v>0</v>
      </c>
      <c r="R42" s="46">
        <v>0</v>
      </c>
      <c r="S42" s="74">
        <v>0</v>
      </c>
      <c r="U42" s="73">
        <v>5.7</v>
      </c>
      <c r="V42" s="74">
        <v>-646</v>
      </c>
      <c r="W42">
        <v>0</v>
      </c>
      <c r="X42">
        <v>-265</v>
      </c>
      <c r="Y42">
        <v>-3</v>
      </c>
      <c r="Z42">
        <v>0</v>
      </c>
      <c r="AA42">
        <v>5.7</v>
      </c>
      <c r="AB42">
        <v>-378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4.4400000000000004</v>
      </c>
      <c r="N43" s="73">
        <v>0</v>
      </c>
      <c r="O43" s="46">
        <v>-225</v>
      </c>
      <c r="P43" s="46">
        <v>-355</v>
      </c>
      <c r="Q43" s="46">
        <v>0</v>
      </c>
      <c r="R43" s="46">
        <v>0</v>
      </c>
      <c r="S43" s="74">
        <v>0</v>
      </c>
      <c r="U43" s="73">
        <v>4.4400000000000004</v>
      </c>
      <c r="V43" s="74">
        <v>-583</v>
      </c>
      <c r="W43">
        <v>0</v>
      </c>
      <c r="X43">
        <v>-225</v>
      </c>
      <c r="Y43">
        <v>-3</v>
      </c>
      <c r="Z43">
        <v>0</v>
      </c>
      <c r="AA43">
        <v>4.4400000000000004</v>
      </c>
      <c r="AB43">
        <v>-355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2.89</v>
      </c>
      <c r="N44" s="73">
        <v>0</v>
      </c>
      <c r="O44" s="46">
        <v>-200</v>
      </c>
      <c r="P44" s="46">
        <v>-328</v>
      </c>
      <c r="Q44" s="46">
        <v>0</v>
      </c>
      <c r="R44" s="46">
        <v>0</v>
      </c>
      <c r="S44" s="74">
        <v>0</v>
      </c>
      <c r="U44" s="73">
        <v>2.89</v>
      </c>
      <c r="V44" s="74">
        <v>-531</v>
      </c>
      <c r="W44">
        <v>0</v>
      </c>
      <c r="X44">
        <v>-200</v>
      </c>
      <c r="Y44">
        <v>-3</v>
      </c>
      <c r="Z44">
        <v>0</v>
      </c>
      <c r="AA44">
        <v>2.89</v>
      </c>
      <c r="AB44">
        <v>-328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2.71</v>
      </c>
      <c r="N45" s="73">
        <v>0</v>
      </c>
      <c r="O45" s="46">
        <v>-180</v>
      </c>
      <c r="P45" s="46">
        <v>-311</v>
      </c>
      <c r="Q45" s="46">
        <v>0</v>
      </c>
      <c r="R45" s="46">
        <v>0</v>
      </c>
      <c r="S45" s="74">
        <v>0</v>
      </c>
      <c r="U45" s="73">
        <v>2.71</v>
      </c>
      <c r="V45" s="74">
        <v>-494</v>
      </c>
      <c r="W45">
        <v>0</v>
      </c>
      <c r="X45">
        <v>-180</v>
      </c>
      <c r="Y45">
        <v>-3</v>
      </c>
      <c r="Z45">
        <v>0</v>
      </c>
      <c r="AA45">
        <v>2.71</v>
      </c>
      <c r="AB45">
        <v>-311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3.1</v>
      </c>
      <c r="N46" s="73">
        <v>0</v>
      </c>
      <c r="O46" s="46">
        <v>-165</v>
      </c>
      <c r="P46" s="46">
        <v>-301</v>
      </c>
      <c r="Q46" s="46">
        <v>0</v>
      </c>
      <c r="R46" s="46">
        <v>0</v>
      </c>
      <c r="S46" s="74">
        <v>0</v>
      </c>
      <c r="U46" s="73">
        <v>3.1</v>
      </c>
      <c r="V46" s="74">
        <v>-469</v>
      </c>
      <c r="W46">
        <v>0</v>
      </c>
      <c r="X46">
        <v>-165</v>
      </c>
      <c r="Y46">
        <v>-3</v>
      </c>
      <c r="Z46">
        <v>0</v>
      </c>
      <c r="AA46">
        <v>3.1</v>
      </c>
      <c r="AB46">
        <v>-301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2.89</v>
      </c>
      <c r="N47" s="73">
        <v>0</v>
      </c>
      <c r="O47" s="46">
        <v>-150</v>
      </c>
      <c r="P47" s="46">
        <v>-296</v>
      </c>
      <c r="Q47" s="46">
        <v>0</v>
      </c>
      <c r="R47" s="46">
        <v>0</v>
      </c>
      <c r="S47" s="74">
        <v>0</v>
      </c>
      <c r="U47" s="73">
        <v>2.89</v>
      </c>
      <c r="V47" s="74">
        <v>-449</v>
      </c>
      <c r="W47">
        <v>0</v>
      </c>
      <c r="X47">
        <v>-150</v>
      </c>
      <c r="Y47">
        <v>-3</v>
      </c>
      <c r="Z47">
        <v>0</v>
      </c>
      <c r="AA47">
        <v>2.89</v>
      </c>
      <c r="AB47">
        <v>-296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3.74</v>
      </c>
      <c r="N48" s="73">
        <v>0</v>
      </c>
      <c r="O48" s="46">
        <v>-140</v>
      </c>
      <c r="P48" s="46">
        <v>-288</v>
      </c>
      <c r="Q48" s="46">
        <v>0</v>
      </c>
      <c r="R48" s="46">
        <v>0</v>
      </c>
      <c r="S48" s="74">
        <v>0</v>
      </c>
      <c r="U48" s="73">
        <v>3.74</v>
      </c>
      <c r="V48" s="74">
        <v>-431</v>
      </c>
      <c r="W48">
        <v>0</v>
      </c>
      <c r="X48">
        <v>-140</v>
      </c>
      <c r="Y48">
        <v>-3</v>
      </c>
      <c r="Z48">
        <v>0</v>
      </c>
      <c r="AA48">
        <v>3.74</v>
      </c>
      <c r="AB48">
        <v>-288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4.0999999999999996</v>
      </c>
      <c r="N49" s="73">
        <v>0</v>
      </c>
      <c r="O49" s="46">
        <v>-130</v>
      </c>
      <c r="P49" s="46">
        <v>-284</v>
      </c>
      <c r="Q49" s="46">
        <v>0</v>
      </c>
      <c r="R49" s="46">
        <v>0</v>
      </c>
      <c r="S49" s="74">
        <v>0</v>
      </c>
      <c r="U49" s="73">
        <v>4.0999999999999996</v>
      </c>
      <c r="V49" s="74">
        <v>-417</v>
      </c>
      <c r="W49">
        <v>0</v>
      </c>
      <c r="X49">
        <v>-130</v>
      </c>
      <c r="Y49">
        <v>-3</v>
      </c>
      <c r="Z49">
        <v>0</v>
      </c>
      <c r="AA49">
        <v>4.0999999999999996</v>
      </c>
      <c r="AB49">
        <v>-284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4.9000000000000004</v>
      </c>
      <c r="N50" s="73">
        <v>0</v>
      </c>
      <c r="O50" s="46">
        <v>-130</v>
      </c>
      <c r="P50" s="46">
        <v>-282</v>
      </c>
      <c r="Q50" s="46">
        <v>0</v>
      </c>
      <c r="R50" s="46">
        <v>0</v>
      </c>
      <c r="S50" s="74">
        <v>0</v>
      </c>
      <c r="U50" s="73">
        <v>4.9000000000000004</v>
      </c>
      <c r="V50" s="74">
        <v>-415</v>
      </c>
      <c r="W50">
        <v>0</v>
      </c>
      <c r="X50">
        <v>-130</v>
      </c>
      <c r="Y50">
        <v>-3</v>
      </c>
      <c r="Z50">
        <v>0</v>
      </c>
      <c r="AA50">
        <v>4.9000000000000004</v>
      </c>
      <c r="AB50">
        <v>-282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5.4</v>
      </c>
      <c r="N51" s="73">
        <v>0</v>
      </c>
      <c r="O51" s="46">
        <v>-130</v>
      </c>
      <c r="P51" s="46">
        <v>-280</v>
      </c>
      <c r="Q51" s="46">
        <v>0</v>
      </c>
      <c r="R51" s="46">
        <v>0</v>
      </c>
      <c r="S51" s="74">
        <v>0</v>
      </c>
      <c r="U51" s="73">
        <v>5.4</v>
      </c>
      <c r="V51" s="74">
        <v>-413</v>
      </c>
      <c r="W51">
        <v>0</v>
      </c>
      <c r="X51">
        <v>-130</v>
      </c>
      <c r="Y51">
        <v>-3</v>
      </c>
      <c r="Z51">
        <v>0</v>
      </c>
      <c r="AA51">
        <v>5.4</v>
      </c>
      <c r="AB51">
        <v>-280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4.97</v>
      </c>
      <c r="N52" s="73">
        <v>0</v>
      </c>
      <c r="O52" s="46">
        <v>-125</v>
      </c>
      <c r="P52" s="46">
        <v>-278</v>
      </c>
      <c r="Q52" s="46">
        <v>0</v>
      </c>
      <c r="R52" s="46">
        <v>0</v>
      </c>
      <c r="S52" s="74">
        <v>0</v>
      </c>
      <c r="U52" s="73">
        <v>4.97</v>
      </c>
      <c r="V52" s="74">
        <v>-406</v>
      </c>
      <c r="W52">
        <v>0</v>
      </c>
      <c r="X52">
        <v>-125</v>
      </c>
      <c r="Y52">
        <v>-3</v>
      </c>
      <c r="Z52">
        <v>0</v>
      </c>
      <c r="AA52">
        <v>4.97</v>
      </c>
      <c r="AB52">
        <v>-278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2.74</v>
      </c>
      <c r="N53" s="73">
        <v>0</v>
      </c>
      <c r="O53" s="46">
        <v>-120</v>
      </c>
      <c r="P53" s="46">
        <v>-267</v>
      </c>
      <c r="Q53" s="46">
        <v>0</v>
      </c>
      <c r="R53" s="46">
        <v>0</v>
      </c>
      <c r="S53" s="74">
        <v>0</v>
      </c>
      <c r="U53" s="73">
        <v>2.74</v>
      </c>
      <c r="V53" s="74">
        <v>-390</v>
      </c>
      <c r="W53">
        <v>0</v>
      </c>
      <c r="X53">
        <v>-120</v>
      </c>
      <c r="Y53">
        <v>-3</v>
      </c>
      <c r="Z53">
        <v>0</v>
      </c>
      <c r="AA53">
        <v>2.74</v>
      </c>
      <c r="AB53">
        <v>-267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4.8600000000000003</v>
      </c>
      <c r="N54" s="73">
        <v>0</v>
      </c>
      <c r="O54" s="46">
        <v>-120</v>
      </c>
      <c r="P54" s="46">
        <v>-288</v>
      </c>
      <c r="Q54" s="46">
        <v>0</v>
      </c>
      <c r="R54" s="46">
        <v>0</v>
      </c>
      <c r="S54" s="74">
        <v>0</v>
      </c>
      <c r="U54" s="73">
        <v>4.8600000000000003</v>
      </c>
      <c r="V54" s="74">
        <v>-411</v>
      </c>
      <c r="W54">
        <v>0</v>
      </c>
      <c r="X54">
        <v>-120</v>
      </c>
      <c r="Y54">
        <v>-3</v>
      </c>
      <c r="Z54">
        <v>0</v>
      </c>
      <c r="AA54">
        <v>4.8600000000000003</v>
      </c>
      <c r="AB54">
        <v>-288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6.22</v>
      </c>
      <c r="N55" s="73">
        <v>0</v>
      </c>
      <c r="O55" s="46">
        <v>-135</v>
      </c>
      <c r="P55" s="46">
        <v>-401</v>
      </c>
      <c r="Q55" s="46">
        <v>0</v>
      </c>
      <c r="R55" s="46">
        <v>0</v>
      </c>
      <c r="S55" s="74">
        <v>0</v>
      </c>
      <c r="U55" s="73">
        <v>6.22</v>
      </c>
      <c r="V55" s="74">
        <v>-539</v>
      </c>
      <c r="W55">
        <v>0</v>
      </c>
      <c r="X55">
        <v>-135</v>
      </c>
      <c r="Y55">
        <v>-3</v>
      </c>
      <c r="Z55">
        <v>0</v>
      </c>
      <c r="AA55">
        <v>6.22</v>
      </c>
      <c r="AB55">
        <v>-401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4.07</v>
      </c>
      <c r="N56" s="73">
        <v>0</v>
      </c>
      <c r="O56" s="46">
        <v>-135</v>
      </c>
      <c r="P56" s="46">
        <v>-411</v>
      </c>
      <c r="Q56" s="46">
        <v>0</v>
      </c>
      <c r="R56" s="46">
        <v>0</v>
      </c>
      <c r="S56" s="74">
        <v>0</v>
      </c>
      <c r="U56" s="73">
        <v>4.07</v>
      </c>
      <c r="V56" s="74">
        <v>-549</v>
      </c>
      <c r="W56">
        <v>0</v>
      </c>
      <c r="X56">
        <v>-135</v>
      </c>
      <c r="Y56">
        <v>-3</v>
      </c>
      <c r="Z56">
        <v>0</v>
      </c>
      <c r="AA56">
        <v>4.07</v>
      </c>
      <c r="AB56">
        <v>-411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3.52</v>
      </c>
      <c r="N57" s="73">
        <v>0</v>
      </c>
      <c r="O57" s="46">
        <v>-135</v>
      </c>
      <c r="P57" s="46">
        <v>-362</v>
      </c>
      <c r="Q57" s="46">
        <v>0</v>
      </c>
      <c r="R57" s="46">
        <v>0</v>
      </c>
      <c r="S57" s="74">
        <v>0</v>
      </c>
      <c r="U57" s="73">
        <v>3.52</v>
      </c>
      <c r="V57" s="74">
        <v>-500</v>
      </c>
      <c r="W57">
        <v>0</v>
      </c>
      <c r="X57">
        <v>-135</v>
      </c>
      <c r="Y57">
        <v>-3</v>
      </c>
      <c r="Z57">
        <v>0</v>
      </c>
      <c r="AA57">
        <v>3.52</v>
      </c>
      <c r="AB57">
        <v>-362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2.4500000000000002</v>
      </c>
      <c r="N58" s="73">
        <v>0</v>
      </c>
      <c r="O58" s="46">
        <v>-125</v>
      </c>
      <c r="P58" s="46">
        <v>-314</v>
      </c>
      <c r="Q58" s="46">
        <v>0</v>
      </c>
      <c r="R58" s="46">
        <v>0</v>
      </c>
      <c r="S58" s="74">
        <v>0</v>
      </c>
      <c r="U58" s="73">
        <v>2.4500000000000002</v>
      </c>
      <c r="V58" s="74">
        <v>-442</v>
      </c>
      <c r="W58">
        <v>0</v>
      </c>
      <c r="X58">
        <v>-125</v>
      </c>
      <c r="Y58">
        <v>-3</v>
      </c>
      <c r="Z58">
        <v>0</v>
      </c>
      <c r="AA58">
        <v>2.4500000000000002</v>
      </c>
      <c r="AB58">
        <v>-314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4.1500000000000004</v>
      </c>
      <c r="N59" s="73">
        <v>0</v>
      </c>
      <c r="O59" s="46">
        <v>-110</v>
      </c>
      <c r="P59" s="46">
        <v>-268</v>
      </c>
      <c r="Q59" s="46">
        <v>0</v>
      </c>
      <c r="R59" s="46">
        <v>0</v>
      </c>
      <c r="S59" s="74">
        <v>0</v>
      </c>
      <c r="U59" s="73">
        <v>4.1500000000000004</v>
      </c>
      <c r="V59" s="74">
        <v>-381</v>
      </c>
      <c r="W59">
        <v>0</v>
      </c>
      <c r="X59">
        <v>-110</v>
      </c>
      <c r="Y59">
        <v>-3</v>
      </c>
      <c r="Z59">
        <v>0</v>
      </c>
      <c r="AA59">
        <v>4.1500000000000004</v>
      </c>
      <c r="AB59">
        <v>-268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4.5199999999999996</v>
      </c>
      <c r="N60" s="73">
        <v>0</v>
      </c>
      <c r="O60" s="46">
        <v>-100</v>
      </c>
      <c r="P60" s="46">
        <v>-229</v>
      </c>
      <c r="Q60" s="46">
        <v>0</v>
      </c>
      <c r="R60" s="46">
        <v>0</v>
      </c>
      <c r="S60" s="74">
        <v>0</v>
      </c>
      <c r="U60" s="73">
        <v>4.5199999999999996</v>
      </c>
      <c r="V60" s="74">
        <v>-332</v>
      </c>
      <c r="W60">
        <v>0</v>
      </c>
      <c r="X60">
        <v>-100</v>
      </c>
      <c r="Y60">
        <v>-3</v>
      </c>
      <c r="Z60">
        <v>0</v>
      </c>
      <c r="AA60">
        <v>4.5199999999999996</v>
      </c>
      <c r="AB60">
        <v>-229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3.45</v>
      </c>
      <c r="N61" s="73">
        <v>0</v>
      </c>
      <c r="O61" s="46">
        <v>-85</v>
      </c>
      <c r="P61" s="46">
        <v>-197</v>
      </c>
      <c r="Q61" s="46">
        <v>0</v>
      </c>
      <c r="R61" s="46">
        <v>0</v>
      </c>
      <c r="S61" s="74">
        <v>0</v>
      </c>
      <c r="U61" s="73">
        <v>3.45</v>
      </c>
      <c r="V61" s="74">
        <v>-285</v>
      </c>
      <c r="W61">
        <v>0</v>
      </c>
      <c r="X61">
        <v>-85</v>
      </c>
      <c r="Y61">
        <v>-3</v>
      </c>
      <c r="Z61">
        <v>0</v>
      </c>
      <c r="AA61">
        <v>3.45</v>
      </c>
      <c r="AB61">
        <v>-197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3.08</v>
      </c>
      <c r="N62" s="73">
        <v>0</v>
      </c>
      <c r="O62" s="46">
        <v>-75</v>
      </c>
      <c r="P62" s="46">
        <v>-175</v>
      </c>
      <c r="Q62" s="46">
        <v>0</v>
      </c>
      <c r="R62" s="46">
        <v>0</v>
      </c>
      <c r="S62" s="74">
        <v>0</v>
      </c>
      <c r="U62" s="73">
        <v>3.08</v>
      </c>
      <c r="V62" s="74">
        <v>-253</v>
      </c>
      <c r="W62">
        <v>0</v>
      </c>
      <c r="X62">
        <v>-75</v>
      </c>
      <c r="Y62">
        <v>-3</v>
      </c>
      <c r="Z62">
        <v>0</v>
      </c>
      <c r="AA62">
        <v>3.08</v>
      </c>
      <c r="AB62">
        <v>-175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2.87</v>
      </c>
      <c r="N63" s="73">
        <v>0</v>
      </c>
      <c r="O63" s="46">
        <v>-70</v>
      </c>
      <c r="P63" s="46">
        <v>-154</v>
      </c>
      <c r="Q63" s="46">
        <v>0</v>
      </c>
      <c r="R63" s="46">
        <v>0</v>
      </c>
      <c r="S63" s="74">
        <v>0</v>
      </c>
      <c r="U63" s="73">
        <v>2.87</v>
      </c>
      <c r="V63" s="74">
        <v>-227</v>
      </c>
      <c r="W63">
        <v>0</v>
      </c>
      <c r="X63">
        <v>-70</v>
      </c>
      <c r="Y63">
        <v>-3</v>
      </c>
      <c r="Z63">
        <v>0</v>
      </c>
      <c r="AA63">
        <v>2.87</v>
      </c>
      <c r="AB63">
        <v>-154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2.5299999999999998</v>
      </c>
      <c r="N64" s="73">
        <v>0</v>
      </c>
      <c r="O64" s="46">
        <v>-55</v>
      </c>
      <c r="P64" s="46">
        <v>-135</v>
      </c>
      <c r="Q64" s="46">
        <v>0</v>
      </c>
      <c r="R64" s="46">
        <v>0</v>
      </c>
      <c r="S64" s="74">
        <v>0</v>
      </c>
      <c r="U64" s="73">
        <v>2.5299999999999998</v>
      </c>
      <c r="V64" s="74">
        <v>-193</v>
      </c>
      <c r="W64">
        <v>0</v>
      </c>
      <c r="X64">
        <v>-55</v>
      </c>
      <c r="Y64">
        <v>-3</v>
      </c>
      <c r="Z64">
        <v>0</v>
      </c>
      <c r="AA64">
        <v>2.5299999999999998</v>
      </c>
      <c r="AB64">
        <v>-135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2.4</v>
      </c>
      <c r="N65" s="73">
        <v>0</v>
      </c>
      <c r="O65" s="46">
        <v>-45</v>
      </c>
      <c r="P65" s="46">
        <v>-124</v>
      </c>
      <c r="Q65" s="46">
        <v>0</v>
      </c>
      <c r="R65" s="46">
        <v>0</v>
      </c>
      <c r="S65" s="74">
        <v>0</v>
      </c>
      <c r="U65" s="73">
        <v>2.4</v>
      </c>
      <c r="V65" s="74">
        <v>-172</v>
      </c>
      <c r="W65">
        <v>0</v>
      </c>
      <c r="X65">
        <v>-45</v>
      </c>
      <c r="Y65">
        <v>-3</v>
      </c>
      <c r="Z65">
        <v>0</v>
      </c>
      <c r="AA65">
        <v>2.4</v>
      </c>
      <c r="AB65">
        <v>-124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2.2400000000000002</v>
      </c>
      <c r="N66" s="73">
        <v>0</v>
      </c>
      <c r="O66" s="46">
        <v>-35</v>
      </c>
      <c r="P66" s="46">
        <v>-114</v>
      </c>
      <c r="Q66" s="46">
        <v>0</v>
      </c>
      <c r="R66" s="46">
        <v>0</v>
      </c>
      <c r="S66" s="74">
        <v>0</v>
      </c>
      <c r="U66" s="73">
        <v>2.2400000000000002</v>
      </c>
      <c r="V66" s="74">
        <v>-152</v>
      </c>
      <c r="W66">
        <v>0</v>
      </c>
      <c r="X66">
        <v>-35</v>
      </c>
      <c r="Y66">
        <v>-3</v>
      </c>
      <c r="Z66">
        <v>0</v>
      </c>
      <c r="AA66">
        <v>2.2400000000000002</v>
      </c>
      <c r="AB66">
        <v>-114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1.55</v>
      </c>
      <c r="N67" s="73">
        <v>0</v>
      </c>
      <c r="O67" s="46">
        <v>-15</v>
      </c>
      <c r="P67" s="46">
        <v>-96</v>
      </c>
      <c r="Q67" s="46">
        <v>0</v>
      </c>
      <c r="R67" s="46">
        <v>0</v>
      </c>
      <c r="S67" s="74">
        <v>0</v>
      </c>
      <c r="U67" s="73">
        <v>1.55</v>
      </c>
      <c r="V67" s="74">
        <v>-114</v>
      </c>
      <c r="W67">
        <v>0</v>
      </c>
      <c r="X67">
        <v>-15</v>
      </c>
      <c r="Y67">
        <v>-3</v>
      </c>
      <c r="Z67">
        <v>0</v>
      </c>
      <c r="AA67">
        <v>1.55</v>
      </c>
      <c r="AB67">
        <v>-96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1.73</v>
      </c>
      <c r="N68" s="73">
        <v>0</v>
      </c>
      <c r="O68" s="46">
        <v>0</v>
      </c>
      <c r="P68" s="46">
        <v>-68</v>
      </c>
      <c r="Q68" s="46">
        <v>0</v>
      </c>
      <c r="R68" s="46">
        <v>0</v>
      </c>
      <c r="S68" s="74">
        <v>0</v>
      </c>
      <c r="U68" s="73">
        <v>1.73</v>
      </c>
      <c r="V68" s="74">
        <v>-71</v>
      </c>
      <c r="W68">
        <v>0</v>
      </c>
      <c r="X68">
        <v>0</v>
      </c>
      <c r="Y68">
        <v>-3</v>
      </c>
      <c r="Z68">
        <v>0</v>
      </c>
      <c r="AA68">
        <v>1.73</v>
      </c>
      <c r="AB68">
        <v>-68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1.28</v>
      </c>
      <c r="N69" s="73">
        <v>0</v>
      </c>
      <c r="O69" s="46">
        <v>0</v>
      </c>
      <c r="P69" s="46">
        <v>-33</v>
      </c>
      <c r="Q69" s="46">
        <v>0</v>
      </c>
      <c r="R69" s="46">
        <v>0</v>
      </c>
      <c r="S69" s="74">
        <v>0</v>
      </c>
      <c r="U69" s="73">
        <v>1.28</v>
      </c>
      <c r="V69" s="74">
        <v>-36</v>
      </c>
      <c r="W69">
        <v>0</v>
      </c>
      <c r="X69">
        <v>0</v>
      </c>
      <c r="Y69">
        <v>-3</v>
      </c>
      <c r="Z69">
        <v>0</v>
      </c>
      <c r="AA69">
        <v>1.28</v>
      </c>
      <c r="AB69">
        <v>-33</v>
      </c>
    </row>
    <row r="70" spans="7:28">
      <c r="G70" t="s">
        <v>112</v>
      </c>
      <c r="H70" s="73">
        <v>3.87</v>
      </c>
      <c r="I70" s="46">
        <v>0</v>
      </c>
      <c r="J70" s="46">
        <v>0</v>
      </c>
      <c r="K70" s="46">
        <v>0</v>
      </c>
      <c r="L70" s="46">
        <v>0</v>
      </c>
      <c r="M70" s="74">
        <v>1.34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5.21</v>
      </c>
      <c r="V70" s="74">
        <v>-3</v>
      </c>
      <c r="W70">
        <v>3.87</v>
      </c>
      <c r="X70">
        <v>0</v>
      </c>
      <c r="Y70">
        <v>-3</v>
      </c>
      <c r="Z70">
        <v>0</v>
      </c>
      <c r="AA70">
        <v>1.34</v>
      </c>
      <c r="AB70">
        <v>0</v>
      </c>
    </row>
    <row r="71" spans="7:28">
      <c r="G71" t="s">
        <v>113</v>
      </c>
      <c r="H71" s="73">
        <v>24.56</v>
      </c>
      <c r="I71" s="46">
        <v>0</v>
      </c>
      <c r="J71" s="46">
        <v>0</v>
      </c>
      <c r="K71" s="46">
        <v>0</v>
      </c>
      <c r="L71" s="46">
        <v>0</v>
      </c>
      <c r="M71" s="74">
        <v>1.43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25.99</v>
      </c>
      <c r="V71" s="74">
        <v>-3</v>
      </c>
      <c r="W71">
        <v>24.56</v>
      </c>
      <c r="X71">
        <v>0</v>
      </c>
      <c r="Y71">
        <v>-3</v>
      </c>
      <c r="Z71">
        <v>0</v>
      </c>
      <c r="AA71">
        <v>1.43</v>
      </c>
      <c r="AB71">
        <v>0</v>
      </c>
    </row>
    <row r="72" spans="7:28">
      <c r="G72" t="s">
        <v>114</v>
      </c>
      <c r="H72" s="73">
        <v>23.15</v>
      </c>
      <c r="I72" s="46">
        <v>0</v>
      </c>
      <c r="J72" s="46">
        <v>0</v>
      </c>
      <c r="K72" s="46">
        <v>0</v>
      </c>
      <c r="L72" s="46">
        <v>0</v>
      </c>
      <c r="M72" s="74">
        <v>1.26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24.41</v>
      </c>
      <c r="V72" s="74">
        <v>-3</v>
      </c>
      <c r="W72">
        <v>23.15</v>
      </c>
      <c r="X72">
        <v>0</v>
      </c>
      <c r="Y72">
        <v>-3</v>
      </c>
      <c r="Z72">
        <v>0</v>
      </c>
      <c r="AA72">
        <v>1.26</v>
      </c>
      <c r="AB72">
        <v>0</v>
      </c>
    </row>
    <row r="73" spans="7:28">
      <c r="G73" t="s">
        <v>115</v>
      </c>
      <c r="H73" s="73">
        <v>39.51</v>
      </c>
      <c r="I73" s="46">
        <v>0</v>
      </c>
      <c r="J73" s="46">
        <v>0</v>
      </c>
      <c r="K73" s="46">
        <v>0</v>
      </c>
      <c r="L73" s="46">
        <v>0</v>
      </c>
      <c r="M73" s="74">
        <v>1.05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40.56</v>
      </c>
      <c r="V73" s="74">
        <v>-3</v>
      </c>
      <c r="W73">
        <v>39.51</v>
      </c>
      <c r="X73">
        <v>0</v>
      </c>
      <c r="Y73">
        <v>-3</v>
      </c>
      <c r="Z73">
        <v>0</v>
      </c>
      <c r="AA73">
        <v>1.05</v>
      </c>
      <c r="AB73">
        <v>0</v>
      </c>
    </row>
    <row r="74" spans="7:28">
      <c r="G74" t="s">
        <v>116</v>
      </c>
      <c r="H74" s="73">
        <v>40.520000000000003</v>
      </c>
      <c r="I74" s="46">
        <v>0</v>
      </c>
      <c r="J74" s="46">
        <v>0</v>
      </c>
      <c r="K74" s="46">
        <v>0</v>
      </c>
      <c r="L74" s="46">
        <v>0</v>
      </c>
      <c r="M74" s="74">
        <v>1.22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41.74</v>
      </c>
      <c r="V74" s="74">
        <v>-3</v>
      </c>
      <c r="W74">
        <v>40.520000000000003</v>
      </c>
      <c r="X74">
        <v>0</v>
      </c>
      <c r="Y74">
        <v>-3</v>
      </c>
      <c r="Z74">
        <v>0</v>
      </c>
      <c r="AA74">
        <v>1.22</v>
      </c>
      <c r="AB74">
        <v>0</v>
      </c>
    </row>
    <row r="75" spans="7:28">
      <c r="G75" t="s">
        <v>117</v>
      </c>
      <c r="H75" s="73">
        <v>14.15</v>
      </c>
      <c r="I75" s="46">
        <v>41.05</v>
      </c>
      <c r="J75" s="46">
        <v>0</v>
      </c>
      <c r="K75" s="46">
        <v>0</v>
      </c>
      <c r="L75" s="46">
        <v>0</v>
      </c>
      <c r="M75" s="74">
        <v>0.88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56.08</v>
      </c>
      <c r="V75" s="74">
        <v>-3</v>
      </c>
      <c r="W75">
        <v>14.15</v>
      </c>
      <c r="X75">
        <v>41.05</v>
      </c>
      <c r="Y75">
        <v>-3</v>
      </c>
      <c r="Z75">
        <v>0</v>
      </c>
      <c r="AA75">
        <v>0.88</v>
      </c>
      <c r="AB75">
        <v>0</v>
      </c>
    </row>
    <row r="76" spans="7:28">
      <c r="G76" t="s">
        <v>118</v>
      </c>
      <c r="H76" s="73">
        <v>8.26</v>
      </c>
      <c r="I76" s="46">
        <v>30.96</v>
      </c>
      <c r="J76" s="46">
        <v>0</v>
      </c>
      <c r="K76" s="46">
        <v>0</v>
      </c>
      <c r="L76" s="46">
        <v>0</v>
      </c>
      <c r="M76" s="74">
        <v>0.81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40.03</v>
      </c>
      <c r="V76" s="74">
        <v>-3</v>
      </c>
      <c r="W76">
        <v>8.26</v>
      </c>
      <c r="X76">
        <v>30.96</v>
      </c>
      <c r="Y76">
        <v>-3</v>
      </c>
      <c r="Z76">
        <v>0</v>
      </c>
      <c r="AA76">
        <v>0.81</v>
      </c>
      <c r="AB76">
        <v>0</v>
      </c>
    </row>
    <row r="77" spans="7:28">
      <c r="G77" t="s">
        <v>119</v>
      </c>
      <c r="H77" s="73">
        <v>11.14</v>
      </c>
      <c r="I77" s="46">
        <v>29.84</v>
      </c>
      <c r="J77" s="46">
        <v>0</v>
      </c>
      <c r="K77" s="46">
        <v>0</v>
      </c>
      <c r="L77" s="46">
        <v>0</v>
      </c>
      <c r="M77" s="74">
        <v>0.78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41.76</v>
      </c>
      <c r="V77" s="74">
        <v>-3</v>
      </c>
      <c r="W77">
        <v>11.14</v>
      </c>
      <c r="X77">
        <v>29.84</v>
      </c>
      <c r="Y77">
        <v>-3</v>
      </c>
      <c r="Z77">
        <v>0</v>
      </c>
      <c r="AA77">
        <v>0.78</v>
      </c>
      <c r="AB77">
        <v>0</v>
      </c>
    </row>
    <row r="78" spans="7:28">
      <c r="G78" t="s">
        <v>120</v>
      </c>
      <c r="H78" s="73">
        <v>8.0399999999999991</v>
      </c>
      <c r="I78" s="46">
        <v>33.56</v>
      </c>
      <c r="J78" s="46">
        <v>0</v>
      </c>
      <c r="K78" s="46">
        <v>0</v>
      </c>
      <c r="L78" s="46">
        <v>0</v>
      </c>
      <c r="M78" s="74">
        <v>0.63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42.23</v>
      </c>
      <c r="V78" s="74">
        <v>-3</v>
      </c>
      <c r="W78">
        <v>8.0399999999999991</v>
      </c>
      <c r="X78">
        <v>33.56</v>
      </c>
      <c r="Y78">
        <v>-3</v>
      </c>
      <c r="Z78">
        <v>0</v>
      </c>
      <c r="AA78">
        <v>0.63</v>
      </c>
      <c r="AB78">
        <v>0</v>
      </c>
    </row>
    <row r="79" spans="7:28">
      <c r="G79" t="s">
        <v>121</v>
      </c>
      <c r="H79" s="73">
        <v>0</v>
      </c>
      <c r="I79" s="46">
        <v>6.19</v>
      </c>
      <c r="J79" s="46">
        <v>0</v>
      </c>
      <c r="K79" s="46">
        <v>0</v>
      </c>
      <c r="L79" s="46">
        <v>0</v>
      </c>
      <c r="M79" s="74">
        <v>0.76</v>
      </c>
      <c r="N79" s="73">
        <v>0</v>
      </c>
      <c r="O79" s="46">
        <v>0</v>
      </c>
      <c r="P79" s="46">
        <v>0</v>
      </c>
      <c r="Q79" s="46">
        <v>-10</v>
      </c>
      <c r="R79" s="46">
        <v>0</v>
      </c>
      <c r="S79" s="74">
        <v>0</v>
      </c>
      <c r="U79" s="73">
        <v>6.95</v>
      </c>
      <c r="V79" s="74">
        <v>-13</v>
      </c>
      <c r="W79">
        <v>0</v>
      </c>
      <c r="X79">
        <v>6.19</v>
      </c>
      <c r="Y79">
        <v>-3</v>
      </c>
      <c r="Z79">
        <v>-10</v>
      </c>
      <c r="AA79">
        <v>0.76</v>
      </c>
      <c r="AB79">
        <v>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0.6</v>
      </c>
      <c r="N80" s="73">
        <v>0</v>
      </c>
      <c r="O80" s="46">
        <v>0</v>
      </c>
      <c r="P80" s="46">
        <v>-32</v>
      </c>
      <c r="Q80" s="46">
        <v>-10</v>
      </c>
      <c r="R80" s="46">
        <v>0</v>
      </c>
      <c r="S80" s="74">
        <v>0</v>
      </c>
      <c r="U80" s="73">
        <v>0.6</v>
      </c>
      <c r="V80" s="74">
        <v>-45</v>
      </c>
      <c r="W80">
        <v>0</v>
      </c>
      <c r="X80">
        <v>0</v>
      </c>
      <c r="Y80">
        <v>-3</v>
      </c>
      <c r="Z80">
        <v>-10</v>
      </c>
      <c r="AA80">
        <v>0.6</v>
      </c>
      <c r="AB80">
        <v>-32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0.83</v>
      </c>
      <c r="N81" s="73">
        <v>0</v>
      </c>
      <c r="O81" s="46">
        <v>0</v>
      </c>
      <c r="P81" s="46">
        <v>-82</v>
      </c>
      <c r="Q81" s="46">
        <v>-10</v>
      </c>
      <c r="R81" s="46">
        <v>0</v>
      </c>
      <c r="S81" s="74">
        <v>0</v>
      </c>
      <c r="U81" s="73">
        <v>0.83</v>
      </c>
      <c r="V81" s="74">
        <v>-95</v>
      </c>
      <c r="W81">
        <v>0</v>
      </c>
      <c r="X81">
        <v>0</v>
      </c>
      <c r="Y81">
        <v>-3</v>
      </c>
      <c r="Z81">
        <v>-10</v>
      </c>
      <c r="AA81">
        <v>0.83</v>
      </c>
      <c r="AB81">
        <v>-82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</v>
      </c>
      <c r="N82" s="73">
        <v>0</v>
      </c>
      <c r="O82" s="46">
        <v>0</v>
      </c>
      <c r="P82" s="46">
        <v>-144</v>
      </c>
      <c r="Q82" s="46">
        <v>-10</v>
      </c>
      <c r="R82" s="46">
        <v>0</v>
      </c>
      <c r="S82" s="74">
        <v>0</v>
      </c>
      <c r="U82" s="73">
        <v>1</v>
      </c>
      <c r="V82" s="74">
        <v>-157</v>
      </c>
      <c r="W82">
        <v>0</v>
      </c>
      <c r="X82">
        <v>0</v>
      </c>
      <c r="Y82">
        <v>-3</v>
      </c>
      <c r="Z82">
        <v>-10</v>
      </c>
      <c r="AA82">
        <v>1</v>
      </c>
      <c r="AB82">
        <v>-144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1.17</v>
      </c>
      <c r="N83" s="73">
        <v>0</v>
      </c>
      <c r="O83" s="46">
        <v>0</v>
      </c>
      <c r="P83" s="46">
        <v>-198</v>
      </c>
      <c r="Q83" s="46">
        <v>-10</v>
      </c>
      <c r="R83" s="46">
        <v>0</v>
      </c>
      <c r="S83" s="74">
        <v>0</v>
      </c>
      <c r="U83" s="73">
        <v>1.17</v>
      </c>
      <c r="V83" s="74">
        <v>-211</v>
      </c>
      <c r="W83">
        <v>0</v>
      </c>
      <c r="X83">
        <v>0</v>
      </c>
      <c r="Y83">
        <v>-3</v>
      </c>
      <c r="Z83">
        <v>-10</v>
      </c>
      <c r="AA83">
        <v>1.17</v>
      </c>
      <c r="AB83">
        <v>-198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1.1399999999999999</v>
      </c>
      <c r="N84" s="73">
        <v>0</v>
      </c>
      <c r="O84" s="46">
        <v>0</v>
      </c>
      <c r="P84" s="46">
        <v>-158</v>
      </c>
      <c r="Q84" s="46">
        <v>-10</v>
      </c>
      <c r="R84" s="46">
        <v>0</v>
      </c>
      <c r="S84" s="74">
        <v>0</v>
      </c>
      <c r="U84" s="73">
        <v>1.1399999999999999</v>
      </c>
      <c r="V84" s="74">
        <v>-171</v>
      </c>
      <c r="W84">
        <v>0</v>
      </c>
      <c r="X84">
        <v>0</v>
      </c>
      <c r="Y84">
        <v>-3</v>
      </c>
      <c r="Z84">
        <v>-10</v>
      </c>
      <c r="AA84">
        <v>1.1399999999999999</v>
      </c>
      <c r="AB84">
        <v>-158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1.17</v>
      </c>
      <c r="N85" s="73">
        <v>0</v>
      </c>
      <c r="O85" s="46">
        <v>0</v>
      </c>
      <c r="P85" s="46">
        <v>-162</v>
      </c>
      <c r="Q85" s="46">
        <v>-10</v>
      </c>
      <c r="R85" s="46">
        <v>0</v>
      </c>
      <c r="S85" s="74">
        <v>0</v>
      </c>
      <c r="U85" s="73">
        <v>1.17</v>
      </c>
      <c r="V85" s="74">
        <v>-175</v>
      </c>
      <c r="W85">
        <v>0</v>
      </c>
      <c r="X85">
        <v>0</v>
      </c>
      <c r="Y85">
        <v>-3</v>
      </c>
      <c r="Z85">
        <v>-10</v>
      </c>
      <c r="AA85">
        <v>1.17</v>
      </c>
      <c r="AB85">
        <v>-162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1.1599999999999999</v>
      </c>
      <c r="N86" s="73">
        <v>0</v>
      </c>
      <c r="O86" s="46">
        <v>0</v>
      </c>
      <c r="P86" s="46">
        <v>-187</v>
      </c>
      <c r="Q86" s="46">
        <v>-15</v>
      </c>
      <c r="R86" s="46">
        <v>0</v>
      </c>
      <c r="S86" s="74">
        <v>0</v>
      </c>
      <c r="U86" s="73">
        <v>1.1599999999999999</v>
      </c>
      <c r="V86" s="74">
        <v>-205</v>
      </c>
      <c r="W86">
        <v>0</v>
      </c>
      <c r="X86">
        <v>0</v>
      </c>
      <c r="Y86">
        <v>-3</v>
      </c>
      <c r="Z86">
        <v>-15</v>
      </c>
      <c r="AA86">
        <v>1.1599999999999999</v>
      </c>
      <c r="AB86">
        <v>-187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1.1200000000000001</v>
      </c>
      <c r="N87" s="73">
        <v>0</v>
      </c>
      <c r="O87" s="46">
        <v>0</v>
      </c>
      <c r="P87" s="46">
        <v>-187</v>
      </c>
      <c r="Q87" s="46">
        <v>-15</v>
      </c>
      <c r="R87" s="46">
        <v>0</v>
      </c>
      <c r="S87" s="74">
        <v>0</v>
      </c>
      <c r="U87" s="73">
        <v>1.1200000000000001</v>
      </c>
      <c r="V87" s="74">
        <v>-205</v>
      </c>
      <c r="W87">
        <v>0</v>
      </c>
      <c r="X87">
        <v>0</v>
      </c>
      <c r="Y87">
        <v>-3</v>
      </c>
      <c r="Z87">
        <v>-15</v>
      </c>
      <c r="AA87">
        <v>1.1200000000000001</v>
      </c>
      <c r="AB87">
        <v>-187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0.82</v>
      </c>
      <c r="N88" s="73">
        <v>0</v>
      </c>
      <c r="O88" s="46">
        <v>0</v>
      </c>
      <c r="P88" s="46">
        <v>-163</v>
      </c>
      <c r="Q88" s="46">
        <v>-15</v>
      </c>
      <c r="R88" s="46">
        <v>0</v>
      </c>
      <c r="S88" s="74">
        <v>0</v>
      </c>
      <c r="U88" s="73">
        <v>0.82</v>
      </c>
      <c r="V88" s="74">
        <v>-181</v>
      </c>
      <c r="W88">
        <v>0</v>
      </c>
      <c r="X88">
        <v>0</v>
      </c>
      <c r="Y88">
        <v>-3</v>
      </c>
      <c r="Z88">
        <v>-15</v>
      </c>
      <c r="AA88">
        <v>0.82</v>
      </c>
      <c r="AB88">
        <v>-163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0.91</v>
      </c>
      <c r="N89" s="73">
        <v>0</v>
      </c>
      <c r="O89" s="46">
        <v>0</v>
      </c>
      <c r="P89" s="46">
        <v>-123</v>
      </c>
      <c r="Q89" s="46">
        <v>-15</v>
      </c>
      <c r="R89" s="46">
        <v>0</v>
      </c>
      <c r="S89" s="74">
        <v>0</v>
      </c>
      <c r="U89" s="73">
        <v>0.91</v>
      </c>
      <c r="V89" s="74">
        <v>-141</v>
      </c>
      <c r="W89">
        <v>0</v>
      </c>
      <c r="X89">
        <v>0</v>
      </c>
      <c r="Y89">
        <v>-3</v>
      </c>
      <c r="Z89">
        <v>-15</v>
      </c>
      <c r="AA89">
        <v>0.91</v>
      </c>
      <c r="AB89">
        <v>-123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0.8</v>
      </c>
      <c r="N90" s="73">
        <v>0</v>
      </c>
      <c r="O90" s="46">
        <v>0</v>
      </c>
      <c r="P90" s="46">
        <v>-75</v>
      </c>
      <c r="Q90" s="46">
        <v>-15</v>
      </c>
      <c r="R90" s="46">
        <v>0</v>
      </c>
      <c r="S90" s="74">
        <v>0</v>
      </c>
      <c r="U90" s="73">
        <v>0.8</v>
      </c>
      <c r="V90" s="74">
        <v>-93</v>
      </c>
      <c r="W90">
        <v>0</v>
      </c>
      <c r="X90">
        <v>0</v>
      </c>
      <c r="Y90">
        <v>-3</v>
      </c>
      <c r="Z90">
        <v>-15</v>
      </c>
      <c r="AA90">
        <v>0.8</v>
      </c>
      <c r="AB90">
        <v>-75</v>
      </c>
    </row>
    <row r="91" spans="7:28">
      <c r="G91" t="s">
        <v>133</v>
      </c>
      <c r="H91" s="73">
        <v>92.07</v>
      </c>
      <c r="I91" s="46">
        <v>0</v>
      </c>
      <c r="J91" s="46">
        <v>0</v>
      </c>
      <c r="K91" s="46">
        <v>0</v>
      </c>
      <c r="L91" s="46">
        <v>0</v>
      </c>
      <c r="M91" s="74">
        <v>0.8</v>
      </c>
      <c r="N91" s="73">
        <v>0</v>
      </c>
      <c r="O91" s="46">
        <v>0</v>
      </c>
      <c r="P91" s="46">
        <v>0</v>
      </c>
      <c r="Q91" s="46">
        <v>-15</v>
      </c>
      <c r="R91" s="46">
        <v>0</v>
      </c>
      <c r="S91" s="74">
        <v>0</v>
      </c>
      <c r="U91" s="73">
        <v>92.87</v>
      </c>
      <c r="V91" s="74">
        <v>-18</v>
      </c>
      <c r="W91">
        <v>92.07</v>
      </c>
      <c r="X91">
        <v>0</v>
      </c>
      <c r="Y91">
        <v>-3</v>
      </c>
      <c r="Z91">
        <v>-15</v>
      </c>
      <c r="AA91">
        <v>0.8</v>
      </c>
      <c r="AB91">
        <v>0</v>
      </c>
    </row>
    <row r="92" spans="7:28">
      <c r="G92" t="s">
        <v>134</v>
      </c>
      <c r="H92" s="73">
        <v>98.45</v>
      </c>
      <c r="I92" s="46">
        <v>5.95</v>
      </c>
      <c r="J92" s="46">
        <v>0</v>
      </c>
      <c r="K92" s="46">
        <v>0</v>
      </c>
      <c r="L92" s="46">
        <v>0</v>
      </c>
      <c r="M92" s="74">
        <v>0.75</v>
      </c>
      <c r="N92" s="73">
        <v>0</v>
      </c>
      <c r="O92" s="46">
        <v>0</v>
      </c>
      <c r="P92" s="46">
        <v>0</v>
      </c>
      <c r="Q92" s="46">
        <v>-15</v>
      </c>
      <c r="R92" s="46">
        <v>0</v>
      </c>
      <c r="S92" s="74">
        <v>0</v>
      </c>
      <c r="U92" s="73">
        <v>105.15</v>
      </c>
      <c r="V92" s="74">
        <v>-18</v>
      </c>
      <c r="W92">
        <v>98.45</v>
      </c>
      <c r="X92">
        <v>5.95</v>
      </c>
      <c r="Y92">
        <v>-3</v>
      </c>
      <c r="Z92">
        <v>-15</v>
      </c>
      <c r="AA92">
        <v>0.75</v>
      </c>
      <c r="AB92">
        <v>0</v>
      </c>
    </row>
    <row r="93" spans="7:28">
      <c r="G93" t="s">
        <v>135</v>
      </c>
      <c r="H93" s="73">
        <v>106.04</v>
      </c>
      <c r="I93" s="46">
        <v>26.69</v>
      </c>
      <c r="J93" s="46">
        <v>0</v>
      </c>
      <c r="K93" s="46">
        <v>0</v>
      </c>
      <c r="L93" s="46">
        <v>0</v>
      </c>
      <c r="M93" s="74">
        <v>0.97</v>
      </c>
      <c r="N93" s="73">
        <v>0</v>
      </c>
      <c r="O93" s="46">
        <v>0</v>
      </c>
      <c r="P93" s="46">
        <v>0</v>
      </c>
      <c r="Q93" s="46">
        <v>-15</v>
      </c>
      <c r="R93" s="46">
        <v>0</v>
      </c>
      <c r="S93" s="74">
        <v>0</v>
      </c>
      <c r="U93" s="73">
        <v>133.69999999999999</v>
      </c>
      <c r="V93" s="74">
        <v>-18</v>
      </c>
      <c r="W93">
        <v>106.04</v>
      </c>
      <c r="X93">
        <v>26.69</v>
      </c>
      <c r="Y93">
        <v>-3</v>
      </c>
      <c r="Z93">
        <v>-15</v>
      </c>
      <c r="AA93">
        <v>0.97</v>
      </c>
      <c r="AB93">
        <v>0</v>
      </c>
    </row>
    <row r="94" spans="7:28">
      <c r="G94" t="s">
        <v>136</v>
      </c>
      <c r="H94" s="73">
        <v>113.16</v>
      </c>
      <c r="I94" s="46">
        <v>35.39</v>
      </c>
      <c r="J94" s="46">
        <v>0</v>
      </c>
      <c r="K94" s="46">
        <v>0</v>
      </c>
      <c r="L94" s="46">
        <v>0</v>
      </c>
      <c r="M94" s="74">
        <v>0.96</v>
      </c>
      <c r="N94" s="73">
        <v>0</v>
      </c>
      <c r="O94" s="46">
        <v>0</v>
      </c>
      <c r="P94" s="46">
        <v>0</v>
      </c>
      <c r="Q94" s="46">
        <v>-15</v>
      </c>
      <c r="R94" s="46">
        <v>0</v>
      </c>
      <c r="S94" s="74">
        <v>0</v>
      </c>
      <c r="U94" s="73">
        <v>149.51</v>
      </c>
      <c r="V94" s="74">
        <v>-18</v>
      </c>
      <c r="W94">
        <v>113.16</v>
      </c>
      <c r="X94">
        <v>35.39</v>
      </c>
      <c r="Y94">
        <v>-3</v>
      </c>
      <c r="Z94">
        <v>-15</v>
      </c>
      <c r="AA94">
        <v>0.96</v>
      </c>
      <c r="AB94">
        <v>0</v>
      </c>
    </row>
    <row r="95" spans="7:28">
      <c r="G95" t="s">
        <v>137</v>
      </c>
      <c r="H95" s="73">
        <v>116.51</v>
      </c>
      <c r="I95" s="46">
        <v>44.93</v>
      </c>
      <c r="J95" s="46">
        <v>0</v>
      </c>
      <c r="K95" s="46">
        <v>0</v>
      </c>
      <c r="L95" s="46">
        <v>0</v>
      </c>
      <c r="M95" s="74">
        <v>0.98</v>
      </c>
      <c r="N95" s="73">
        <v>0</v>
      </c>
      <c r="O95" s="46">
        <v>0</v>
      </c>
      <c r="P95" s="46">
        <v>0</v>
      </c>
      <c r="Q95" s="46">
        <v>-15</v>
      </c>
      <c r="R95" s="46">
        <v>0</v>
      </c>
      <c r="S95" s="74">
        <v>0</v>
      </c>
      <c r="U95" s="73">
        <v>162.41999999999999</v>
      </c>
      <c r="V95" s="74">
        <v>-18</v>
      </c>
      <c r="W95">
        <v>116.51</v>
      </c>
      <c r="X95">
        <v>44.93</v>
      </c>
      <c r="Y95">
        <v>-3</v>
      </c>
      <c r="Z95">
        <v>-15</v>
      </c>
      <c r="AA95">
        <v>0.98</v>
      </c>
      <c r="AB95">
        <v>0</v>
      </c>
    </row>
    <row r="96" spans="7:28">
      <c r="G96" t="s">
        <v>138</v>
      </c>
      <c r="H96" s="73">
        <v>115.44</v>
      </c>
      <c r="I96" s="46">
        <v>46.22</v>
      </c>
      <c r="J96" s="46">
        <v>0</v>
      </c>
      <c r="K96" s="46">
        <v>0</v>
      </c>
      <c r="L96" s="46">
        <v>0</v>
      </c>
      <c r="M96" s="74">
        <v>0.73</v>
      </c>
      <c r="N96" s="73">
        <v>0</v>
      </c>
      <c r="O96" s="46">
        <v>0</v>
      </c>
      <c r="P96" s="46">
        <v>0</v>
      </c>
      <c r="Q96" s="46">
        <v>-15</v>
      </c>
      <c r="R96" s="46">
        <v>0</v>
      </c>
      <c r="S96" s="74">
        <v>0</v>
      </c>
      <c r="U96" s="73">
        <v>162.38999999999999</v>
      </c>
      <c r="V96" s="74">
        <v>-18</v>
      </c>
      <c r="W96">
        <v>115.44</v>
      </c>
      <c r="X96">
        <v>46.22</v>
      </c>
      <c r="Y96">
        <v>-3</v>
      </c>
      <c r="Z96">
        <v>-15</v>
      </c>
      <c r="AA96">
        <v>0.73</v>
      </c>
      <c r="AB96">
        <v>0</v>
      </c>
    </row>
    <row r="97" spans="1:83">
      <c r="G97" t="s">
        <v>139</v>
      </c>
      <c r="H97" s="73">
        <v>94.59</v>
      </c>
      <c r="I97" s="46">
        <v>43.2</v>
      </c>
      <c r="J97" s="46">
        <v>0</v>
      </c>
      <c r="K97" s="46">
        <v>0</v>
      </c>
      <c r="L97" s="46">
        <v>0</v>
      </c>
      <c r="M97" s="74">
        <v>0.71</v>
      </c>
      <c r="N97" s="73">
        <v>0</v>
      </c>
      <c r="O97" s="46">
        <v>0</v>
      </c>
      <c r="P97" s="46">
        <v>0</v>
      </c>
      <c r="Q97" s="46">
        <v>-15</v>
      </c>
      <c r="R97" s="46">
        <v>0</v>
      </c>
      <c r="S97" s="74">
        <v>0</v>
      </c>
      <c r="U97" s="73">
        <v>138.5</v>
      </c>
      <c r="V97" s="74">
        <v>-18</v>
      </c>
      <c r="W97">
        <v>94.59</v>
      </c>
      <c r="X97">
        <v>43.2</v>
      </c>
      <c r="Y97">
        <v>-3</v>
      </c>
      <c r="Z97">
        <v>-15</v>
      </c>
      <c r="AA97">
        <v>0.71</v>
      </c>
      <c r="AB97">
        <v>0</v>
      </c>
    </row>
    <row r="98" spans="1:83">
      <c r="G98" t="s">
        <v>140</v>
      </c>
      <c r="H98" s="73">
        <v>85.66</v>
      </c>
      <c r="I98" s="46">
        <v>35.090000000000003</v>
      </c>
      <c r="J98" s="46">
        <v>0</v>
      </c>
      <c r="K98" s="46">
        <v>0</v>
      </c>
      <c r="L98" s="46">
        <v>0</v>
      </c>
      <c r="M98" s="74">
        <v>0.42</v>
      </c>
      <c r="N98" s="73">
        <v>0</v>
      </c>
      <c r="O98" s="46">
        <v>0</v>
      </c>
      <c r="P98" s="46">
        <v>0</v>
      </c>
      <c r="Q98" s="46">
        <v>-15</v>
      </c>
      <c r="R98" s="46">
        <v>0</v>
      </c>
      <c r="S98" s="74">
        <v>0</v>
      </c>
      <c r="U98" s="73">
        <v>121.17</v>
      </c>
      <c r="V98" s="74">
        <v>-18</v>
      </c>
      <c r="W98">
        <v>85.66</v>
      </c>
      <c r="X98">
        <v>35.090000000000003</v>
      </c>
      <c r="Y98">
        <v>-3</v>
      </c>
      <c r="Z98">
        <v>-15</v>
      </c>
      <c r="AA98">
        <v>0.42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0.25863999999999998</v>
      </c>
      <c r="I99" s="69">
        <f t="shared" ref="I99:BQ99" si="1">SUM(I3:I98)/4000</f>
        <v>9.4767499999999991E-2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5.3275000000000003E-2</v>
      </c>
      <c r="N99" s="68">
        <f t="shared" si="1"/>
        <v>0</v>
      </c>
      <c r="O99" s="69">
        <f t="shared" si="1"/>
        <v>-2.2225000000000001</v>
      </c>
      <c r="P99" s="69">
        <f t="shared" si="1"/>
        <v>-6.0522450000000001</v>
      </c>
      <c r="Q99" s="69">
        <f t="shared" si="1"/>
        <v>-0.26600000000000001</v>
      </c>
      <c r="R99" s="69">
        <f t="shared" si="1"/>
        <v>0</v>
      </c>
      <c r="S99" s="70">
        <f t="shared" si="1"/>
        <v>0</v>
      </c>
      <c r="U99" s="68">
        <f t="shared" si="1"/>
        <v>0.4066825</v>
      </c>
      <c r="V99" s="70">
        <f t="shared" si="1"/>
        <v>-8.6127450000000003</v>
      </c>
      <c r="W99">
        <f t="shared" si="1"/>
        <v>0.25863999999999998</v>
      </c>
      <c r="X99">
        <f t="shared" si="1"/>
        <v>-2.1277325</v>
      </c>
      <c r="Y99">
        <f t="shared" si="1"/>
        <v>-7.1999999999999995E-2</v>
      </c>
      <c r="Z99">
        <f t="shared" si="1"/>
        <v>-0.26600000000000001</v>
      </c>
      <c r="AA99">
        <f t="shared" si="1"/>
        <v>5.3275000000000003E-2</v>
      </c>
      <c r="AB99">
        <f t="shared" si="1"/>
        <v>-6.0522450000000001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2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527</v>
      </c>
      <c r="X1" t="s">
        <v>528</v>
      </c>
      <c r="Y1" t="s">
        <v>529</v>
      </c>
      <c r="Z1" t="s">
        <v>146</v>
      </c>
      <c r="AA1" t="s">
        <v>146</v>
      </c>
      <c r="AB1" t="s">
        <v>532</v>
      </c>
      <c r="AC1" t="s">
        <v>145</v>
      </c>
      <c r="AD1" t="s">
        <v>145</v>
      </c>
      <c r="AE1" t="s">
        <v>533</v>
      </c>
      <c r="AF1" t="s">
        <v>534</v>
      </c>
    </row>
    <row r="2" spans="1:3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45212</v>
      </c>
      <c r="W2" s="28" t="s">
        <v>370</v>
      </c>
      <c r="X2" t="s">
        <v>149</v>
      </c>
      <c r="Y2" t="s">
        <v>148</v>
      </c>
      <c r="Z2" t="s">
        <v>530</v>
      </c>
      <c r="AA2" t="s">
        <v>531</v>
      </c>
      <c r="AB2" t="s">
        <v>240</v>
      </c>
      <c r="AC2" t="s">
        <v>531</v>
      </c>
      <c r="AD2" t="s">
        <v>531</v>
      </c>
      <c r="AE2" t="s">
        <v>370</v>
      </c>
      <c r="AF2" t="s">
        <v>358</v>
      </c>
    </row>
    <row r="3" spans="1:32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1.5899999999999999</v>
      </c>
      <c r="I3" s="53">
        <v>0</v>
      </c>
      <c r="J3" s="53">
        <v>5.63</v>
      </c>
      <c r="K3" s="53">
        <v>62.91</v>
      </c>
      <c r="L3" s="53">
        <v>6.78</v>
      </c>
      <c r="M3" s="72">
        <v>0</v>
      </c>
      <c r="N3" s="71">
        <v>159.21</v>
      </c>
      <c r="O3" s="53">
        <v>68.34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5.63</v>
      </c>
      <c r="Y3">
        <v>62.91</v>
      </c>
      <c r="Z3">
        <v>0</v>
      </c>
      <c r="AA3">
        <v>68.34</v>
      </c>
      <c r="AB3">
        <v>1.01</v>
      </c>
      <c r="AC3">
        <v>159.21</v>
      </c>
      <c r="AD3">
        <v>0</v>
      </c>
      <c r="AE3">
        <v>6.78</v>
      </c>
      <c r="AF3">
        <v>0.57999999999999996</v>
      </c>
    </row>
    <row r="4" spans="1:32">
      <c r="A4" t="s">
        <v>234</v>
      </c>
      <c r="B4" t="s">
        <v>226</v>
      </c>
      <c r="C4" t="s">
        <v>228</v>
      </c>
      <c r="G4" t="s">
        <v>46</v>
      </c>
      <c r="H4" s="73">
        <v>1.5899999999999999</v>
      </c>
      <c r="I4" s="46">
        <v>0</v>
      </c>
      <c r="J4" s="46">
        <v>5.63</v>
      </c>
      <c r="K4" s="46">
        <v>62.91</v>
      </c>
      <c r="L4" s="46">
        <v>6.78</v>
      </c>
      <c r="M4" s="74">
        <v>0</v>
      </c>
      <c r="N4" s="73">
        <v>159.21</v>
      </c>
      <c r="O4" s="46">
        <v>68.34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5.63</v>
      </c>
      <c r="Y4">
        <v>62.91</v>
      </c>
      <c r="Z4">
        <v>0</v>
      </c>
      <c r="AA4">
        <v>68.34</v>
      </c>
      <c r="AB4">
        <v>1.01</v>
      </c>
      <c r="AC4">
        <v>159.21</v>
      </c>
      <c r="AD4">
        <v>0</v>
      </c>
      <c r="AE4">
        <v>6.78</v>
      </c>
      <c r="AF4">
        <v>0.57999999999999996</v>
      </c>
    </row>
    <row r="5" spans="1:32">
      <c r="A5" t="s">
        <v>235</v>
      </c>
      <c r="B5" t="s">
        <v>227</v>
      </c>
      <c r="C5" t="s">
        <v>229</v>
      </c>
      <c r="G5" t="s">
        <v>47</v>
      </c>
      <c r="H5" s="73">
        <v>1.5899999999999999</v>
      </c>
      <c r="I5" s="46">
        <v>0</v>
      </c>
      <c r="J5" s="46">
        <v>5.63</v>
      </c>
      <c r="K5" s="46">
        <v>62.91</v>
      </c>
      <c r="L5" s="46">
        <v>6.78</v>
      </c>
      <c r="M5" s="74">
        <v>0</v>
      </c>
      <c r="N5" s="73">
        <v>159.21</v>
      </c>
      <c r="O5" s="46">
        <v>68.34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5.63</v>
      </c>
      <c r="Y5">
        <v>62.91</v>
      </c>
      <c r="Z5">
        <v>0</v>
      </c>
      <c r="AA5">
        <v>68.34</v>
      </c>
      <c r="AB5">
        <v>1.01</v>
      </c>
      <c r="AC5">
        <v>159.21</v>
      </c>
      <c r="AD5">
        <v>0</v>
      </c>
      <c r="AE5">
        <v>6.78</v>
      </c>
      <c r="AF5">
        <v>0.57999999999999996</v>
      </c>
    </row>
    <row r="6" spans="1:32">
      <c r="A6" t="s">
        <v>236</v>
      </c>
      <c r="B6" t="s">
        <v>258</v>
      </c>
      <c r="C6" t="s">
        <v>230</v>
      </c>
      <c r="G6" t="s">
        <v>48</v>
      </c>
      <c r="H6" s="73">
        <v>1.5899999999999999</v>
      </c>
      <c r="I6" s="46">
        <v>0</v>
      </c>
      <c r="J6" s="46">
        <v>5.63</v>
      </c>
      <c r="K6" s="46">
        <v>62.91</v>
      </c>
      <c r="L6" s="46">
        <v>6.78</v>
      </c>
      <c r="M6" s="74">
        <v>0</v>
      </c>
      <c r="N6" s="73">
        <v>159.21</v>
      </c>
      <c r="O6" s="46">
        <v>68.34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5.63</v>
      </c>
      <c r="Y6">
        <v>62.91</v>
      </c>
      <c r="Z6">
        <v>0</v>
      </c>
      <c r="AA6">
        <v>68.34</v>
      </c>
      <c r="AB6">
        <v>1.01</v>
      </c>
      <c r="AC6">
        <v>159.21</v>
      </c>
      <c r="AD6">
        <v>0</v>
      </c>
      <c r="AE6">
        <v>6.78</v>
      </c>
      <c r="AF6">
        <v>0.57999999999999996</v>
      </c>
    </row>
    <row r="7" spans="1:32">
      <c r="A7" t="s">
        <v>237</v>
      </c>
      <c r="B7" t="s">
        <v>280</v>
      </c>
      <c r="C7" t="s">
        <v>259</v>
      </c>
      <c r="G7" t="s">
        <v>49</v>
      </c>
      <c r="H7" s="73">
        <v>1.54</v>
      </c>
      <c r="I7" s="46">
        <v>0</v>
      </c>
      <c r="J7" s="46">
        <v>5.63</v>
      </c>
      <c r="K7" s="46">
        <v>62.91</v>
      </c>
      <c r="L7" s="46">
        <v>6.78</v>
      </c>
      <c r="M7" s="74">
        <v>0</v>
      </c>
      <c r="N7" s="73">
        <v>159.21</v>
      </c>
      <c r="O7" s="46">
        <v>68.34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5.63</v>
      </c>
      <c r="Y7">
        <v>62.91</v>
      </c>
      <c r="Z7">
        <v>0</v>
      </c>
      <c r="AA7">
        <v>68.34</v>
      </c>
      <c r="AB7">
        <v>1.01</v>
      </c>
      <c r="AC7">
        <v>159.21</v>
      </c>
      <c r="AD7">
        <v>0</v>
      </c>
      <c r="AE7">
        <v>6.78</v>
      </c>
      <c r="AF7">
        <v>0.53</v>
      </c>
    </row>
    <row r="8" spans="1:32">
      <c r="A8" t="s">
        <v>238</v>
      </c>
      <c r="B8" t="s">
        <v>315</v>
      </c>
      <c r="C8" t="s">
        <v>231</v>
      </c>
      <c r="G8" t="s">
        <v>50</v>
      </c>
      <c r="H8" s="73">
        <v>1.54</v>
      </c>
      <c r="I8" s="46">
        <v>0</v>
      </c>
      <c r="J8" s="46">
        <v>5.63</v>
      </c>
      <c r="K8" s="46">
        <v>62.91</v>
      </c>
      <c r="L8" s="46">
        <v>6.78</v>
      </c>
      <c r="M8" s="74">
        <v>0</v>
      </c>
      <c r="N8" s="73">
        <v>159.21</v>
      </c>
      <c r="O8" s="46">
        <v>68.34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5.63</v>
      </c>
      <c r="Y8">
        <v>62.91</v>
      </c>
      <c r="Z8">
        <v>0</v>
      </c>
      <c r="AA8">
        <v>68.34</v>
      </c>
      <c r="AB8">
        <v>1.01</v>
      </c>
      <c r="AC8">
        <v>159.21</v>
      </c>
      <c r="AD8">
        <v>0</v>
      </c>
      <c r="AE8">
        <v>6.78</v>
      </c>
      <c r="AF8">
        <v>0.53</v>
      </c>
    </row>
    <row r="9" spans="1:32">
      <c r="A9" t="s">
        <v>239</v>
      </c>
      <c r="B9" t="s">
        <v>335</v>
      </c>
      <c r="C9" t="s">
        <v>232</v>
      </c>
      <c r="G9" t="s">
        <v>51</v>
      </c>
      <c r="H9" s="73">
        <v>1.54</v>
      </c>
      <c r="I9" s="46">
        <v>0</v>
      </c>
      <c r="J9" s="46">
        <v>5.63</v>
      </c>
      <c r="K9" s="46">
        <v>62.91</v>
      </c>
      <c r="L9" s="46">
        <v>6.78</v>
      </c>
      <c r="M9" s="74">
        <v>0</v>
      </c>
      <c r="N9" s="73">
        <v>159.21</v>
      </c>
      <c r="O9" s="46">
        <v>68.34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5.63</v>
      </c>
      <c r="Y9">
        <v>62.91</v>
      </c>
      <c r="Z9">
        <v>0</v>
      </c>
      <c r="AA9">
        <v>68.34</v>
      </c>
      <c r="AB9">
        <v>1.01</v>
      </c>
      <c r="AC9">
        <v>159.21</v>
      </c>
      <c r="AD9">
        <v>0</v>
      </c>
      <c r="AE9">
        <v>6.78</v>
      </c>
      <c r="AF9">
        <v>0.53</v>
      </c>
    </row>
    <row r="10" spans="1:32">
      <c r="A10" t="s">
        <v>260</v>
      </c>
      <c r="C10" t="s">
        <v>233</v>
      </c>
      <c r="G10" t="s">
        <v>52</v>
      </c>
      <c r="H10" s="73">
        <v>1.54</v>
      </c>
      <c r="I10" s="46">
        <v>0</v>
      </c>
      <c r="J10" s="46">
        <v>5.63</v>
      </c>
      <c r="K10" s="46">
        <v>62.91</v>
      </c>
      <c r="L10" s="46">
        <v>6.78</v>
      </c>
      <c r="M10" s="74">
        <v>0</v>
      </c>
      <c r="N10" s="73">
        <v>159.21</v>
      </c>
      <c r="O10" s="46">
        <v>68.34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5.63</v>
      </c>
      <c r="Y10">
        <v>62.91</v>
      </c>
      <c r="Z10">
        <v>0</v>
      </c>
      <c r="AA10">
        <v>68.34</v>
      </c>
      <c r="AB10">
        <v>1.01</v>
      </c>
      <c r="AC10">
        <v>159.21</v>
      </c>
      <c r="AD10">
        <v>0</v>
      </c>
      <c r="AE10">
        <v>6.78</v>
      </c>
      <c r="AF10">
        <v>0.53</v>
      </c>
    </row>
    <row r="11" spans="1:32">
      <c r="A11" t="s">
        <v>240</v>
      </c>
      <c r="C11" t="s">
        <v>316</v>
      </c>
      <c r="G11" t="s">
        <v>53</v>
      </c>
      <c r="H11" s="73">
        <v>1.54</v>
      </c>
      <c r="I11" s="46">
        <v>0</v>
      </c>
      <c r="J11" s="46">
        <v>5.55</v>
      </c>
      <c r="K11" s="46">
        <v>62.91</v>
      </c>
      <c r="L11" s="46">
        <v>6.78</v>
      </c>
      <c r="M11" s="74">
        <v>0</v>
      </c>
      <c r="N11" s="73">
        <v>159.21</v>
      </c>
      <c r="O11" s="46">
        <v>68.34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5.55</v>
      </c>
      <c r="Y11">
        <v>62.91</v>
      </c>
      <c r="Z11">
        <v>0</v>
      </c>
      <c r="AA11">
        <v>68.34</v>
      </c>
      <c r="AB11">
        <v>1.01</v>
      </c>
      <c r="AC11">
        <v>159.21</v>
      </c>
      <c r="AD11">
        <v>0</v>
      </c>
      <c r="AE11">
        <v>6.78</v>
      </c>
      <c r="AF11">
        <v>0.53</v>
      </c>
    </row>
    <row r="12" spans="1:32">
      <c r="A12" t="s">
        <v>241</v>
      </c>
      <c r="C12" t="s">
        <v>336</v>
      </c>
      <c r="G12" t="s">
        <v>54</v>
      </c>
      <c r="H12" s="73">
        <v>1.54</v>
      </c>
      <c r="I12" s="46">
        <v>0</v>
      </c>
      <c r="J12" s="46">
        <v>5.55</v>
      </c>
      <c r="K12" s="46">
        <v>62.91</v>
      </c>
      <c r="L12" s="46">
        <v>6.78</v>
      </c>
      <c r="M12" s="74">
        <v>0</v>
      </c>
      <c r="N12" s="73">
        <v>159.21</v>
      </c>
      <c r="O12" s="46">
        <v>68.34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5.55</v>
      </c>
      <c r="Y12">
        <v>62.91</v>
      </c>
      <c r="Z12">
        <v>0</v>
      </c>
      <c r="AA12">
        <v>68.34</v>
      </c>
      <c r="AB12">
        <v>1.01</v>
      </c>
      <c r="AC12">
        <v>159.21</v>
      </c>
      <c r="AD12">
        <v>0</v>
      </c>
      <c r="AE12">
        <v>6.78</v>
      </c>
      <c r="AF12">
        <v>0.53</v>
      </c>
    </row>
    <row r="13" spans="1:32">
      <c r="A13" t="s">
        <v>242</v>
      </c>
      <c r="G13" t="s">
        <v>55</v>
      </c>
      <c r="H13" s="73">
        <v>1.54</v>
      </c>
      <c r="I13" s="46">
        <v>0</v>
      </c>
      <c r="J13" s="46">
        <v>5.55</v>
      </c>
      <c r="K13" s="46">
        <v>62.91</v>
      </c>
      <c r="L13" s="46">
        <v>6.78</v>
      </c>
      <c r="M13" s="74">
        <v>0</v>
      </c>
      <c r="N13" s="73">
        <v>159.21</v>
      </c>
      <c r="O13" s="46">
        <v>68.34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5.55</v>
      </c>
      <c r="Y13">
        <v>62.91</v>
      </c>
      <c r="Z13">
        <v>0</v>
      </c>
      <c r="AA13">
        <v>68.34</v>
      </c>
      <c r="AB13">
        <v>1.01</v>
      </c>
      <c r="AC13">
        <v>159.21</v>
      </c>
      <c r="AD13">
        <v>0</v>
      </c>
      <c r="AE13">
        <v>6.78</v>
      </c>
      <c r="AF13">
        <v>0.53</v>
      </c>
    </row>
    <row r="14" spans="1:32">
      <c r="A14" t="s">
        <v>243</v>
      </c>
      <c r="G14" t="s">
        <v>56</v>
      </c>
      <c r="H14" s="73">
        <v>1.54</v>
      </c>
      <c r="I14" s="46">
        <v>0</v>
      </c>
      <c r="J14" s="46">
        <v>5.55</v>
      </c>
      <c r="K14" s="46">
        <v>62.91</v>
      </c>
      <c r="L14" s="46">
        <v>6.78</v>
      </c>
      <c r="M14" s="74">
        <v>0</v>
      </c>
      <c r="N14" s="73">
        <v>159.21</v>
      </c>
      <c r="O14" s="46">
        <v>68.34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5.55</v>
      </c>
      <c r="Y14">
        <v>62.91</v>
      </c>
      <c r="Z14">
        <v>0</v>
      </c>
      <c r="AA14">
        <v>68.34</v>
      </c>
      <c r="AB14">
        <v>1.01</v>
      </c>
      <c r="AC14">
        <v>159.21</v>
      </c>
      <c r="AD14">
        <v>0</v>
      </c>
      <c r="AE14">
        <v>6.78</v>
      </c>
      <c r="AF14">
        <v>0.53</v>
      </c>
    </row>
    <row r="15" spans="1:32">
      <c r="A15" t="s">
        <v>244</v>
      </c>
      <c r="G15" t="s">
        <v>57</v>
      </c>
      <c r="H15" s="73">
        <v>1.54</v>
      </c>
      <c r="I15" s="46">
        <v>0</v>
      </c>
      <c r="J15" s="46">
        <v>5.55</v>
      </c>
      <c r="K15" s="46">
        <v>62.91</v>
      </c>
      <c r="L15" s="46">
        <v>6.78</v>
      </c>
      <c r="M15" s="74">
        <v>0</v>
      </c>
      <c r="N15" s="73">
        <v>159.21</v>
      </c>
      <c r="O15" s="46">
        <v>68.34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5.55</v>
      </c>
      <c r="Y15">
        <v>62.91</v>
      </c>
      <c r="Z15">
        <v>0</v>
      </c>
      <c r="AA15">
        <v>68.34</v>
      </c>
      <c r="AB15">
        <v>1.01</v>
      </c>
      <c r="AC15">
        <v>159.21</v>
      </c>
      <c r="AD15">
        <v>0</v>
      </c>
      <c r="AE15">
        <v>6.78</v>
      </c>
      <c r="AF15">
        <v>0.53</v>
      </c>
    </row>
    <row r="16" spans="1:32">
      <c r="A16" t="s">
        <v>245</v>
      </c>
      <c r="G16" t="s">
        <v>58</v>
      </c>
      <c r="H16" s="73">
        <v>1.54</v>
      </c>
      <c r="I16" s="46">
        <v>0</v>
      </c>
      <c r="J16" s="46">
        <v>5.55</v>
      </c>
      <c r="K16" s="46">
        <v>62.91</v>
      </c>
      <c r="L16" s="46">
        <v>6.78</v>
      </c>
      <c r="M16" s="74">
        <v>0</v>
      </c>
      <c r="N16" s="73">
        <v>159.21</v>
      </c>
      <c r="O16" s="46">
        <v>68.34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5.55</v>
      </c>
      <c r="Y16">
        <v>62.91</v>
      </c>
      <c r="Z16">
        <v>0</v>
      </c>
      <c r="AA16">
        <v>68.34</v>
      </c>
      <c r="AB16">
        <v>1.01</v>
      </c>
      <c r="AC16">
        <v>159.21</v>
      </c>
      <c r="AD16">
        <v>0</v>
      </c>
      <c r="AE16">
        <v>6.78</v>
      </c>
      <c r="AF16">
        <v>0.53</v>
      </c>
    </row>
    <row r="17" spans="1:32">
      <c r="A17" t="s">
        <v>246</v>
      </c>
      <c r="G17" t="s">
        <v>59</v>
      </c>
      <c r="H17" s="73">
        <v>1.54</v>
      </c>
      <c r="I17" s="46">
        <v>0</v>
      </c>
      <c r="J17" s="46">
        <v>5.55</v>
      </c>
      <c r="K17" s="46">
        <v>62.91</v>
      </c>
      <c r="L17" s="46">
        <v>6.78</v>
      </c>
      <c r="M17" s="74">
        <v>0</v>
      </c>
      <c r="N17" s="73">
        <v>159.21</v>
      </c>
      <c r="O17" s="46">
        <v>68.34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5.55</v>
      </c>
      <c r="Y17">
        <v>62.91</v>
      </c>
      <c r="Z17">
        <v>0</v>
      </c>
      <c r="AA17">
        <v>68.34</v>
      </c>
      <c r="AB17">
        <v>1.01</v>
      </c>
      <c r="AC17">
        <v>159.21</v>
      </c>
      <c r="AD17">
        <v>0</v>
      </c>
      <c r="AE17">
        <v>6.78</v>
      </c>
      <c r="AF17">
        <v>0.53</v>
      </c>
    </row>
    <row r="18" spans="1:32">
      <c r="A18" t="s">
        <v>247</v>
      </c>
      <c r="G18" t="s">
        <v>60</v>
      </c>
      <c r="H18" s="73">
        <v>1.54</v>
      </c>
      <c r="I18" s="46">
        <v>0</v>
      </c>
      <c r="J18" s="46">
        <v>5.55</v>
      </c>
      <c r="K18" s="46">
        <v>62.91</v>
      </c>
      <c r="L18" s="46">
        <v>6.78</v>
      </c>
      <c r="M18" s="74">
        <v>0</v>
      </c>
      <c r="N18" s="73">
        <v>159.21</v>
      </c>
      <c r="O18" s="46">
        <v>68.34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5.55</v>
      </c>
      <c r="Y18">
        <v>62.91</v>
      </c>
      <c r="Z18">
        <v>0</v>
      </c>
      <c r="AA18">
        <v>68.34</v>
      </c>
      <c r="AB18">
        <v>1.01</v>
      </c>
      <c r="AC18">
        <v>159.21</v>
      </c>
      <c r="AD18">
        <v>0</v>
      </c>
      <c r="AE18">
        <v>6.78</v>
      </c>
      <c r="AF18">
        <v>0.53</v>
      </c>
    </row>
    <row r="19" spans="1:32">
      <c r="A19" t="s">
        <v>261</v>
      </c>
      <c r="G19" t="s">
        <v>61</v>
      </c>
      <c r="H19" s="73">
        <v>1.54</v>
      </c>
      <c r="I19" s="46">
        <v>0</v>
      </c>
      <c r="J19" s="46">
        <v>5.55</v>
      </c>
      <c r="K19" s="46">
        <v>62.91</v>
      </c>
      <c r="L19" s="46">
        <v>6.78</v>
      </c>
      <c r="M19" s="74">
        <v>0</v>
      </c>
      <c r="N19" s="73">
        <v>159.21</v>
      </c>
      <c r="O19" s="46">
        <v>68.34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5.55</v>
      </c>
      <c r="Y19">
        <v>62.91</v>
      </c>
      <c r="Z19">
        <v>0</v>
      </c>
      <c r="AA19">
        <v>68.34</v>
      </c>
      <c r="AB19">
        <v>1.01</v>
      </c>
      <c r="AC19">
        <v>159.21</v>
      </c>
      <c r="AD19">
        <v>0</v>
      </c>
      <c r="AE19">
        <v>6.78</v>
      </c>
      <c r="AF19">
        <v>0.53</v>
      </c>
    </row>
    <row r="20" spans="1:32">
      <c r="A20" t="s">
        <v>262</v>
      </c>
      <c r="G20" t="s">
        <v>62</v>
      </c>
      <c r="H20" s="73">
        <v>1.54</v>
      </c>
      <c r="I20" s="46">
        <v>0</v>
      </c>
      <c r="J20" s="46">
        <v>5.55</v>
      </c>
      <c r="K20" s="46">
        <v>62.91</v>
      </c>
      <c r="L20" s="46">
        <v>6.78</v>
      </c>
      <c r="M20" s="74">
        <v>0</v>
      </c>
      <c r="N20" s="73">
        <v>159.21</v>
      </c>
      <c r="O20" s="46">
        <v>68.34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5.55</v>
      </c>
      <c r="Y20">
        <v>62.91</v>
      </c>
      <c r="Z20">
        <v>0</v>
      </c>
      <c r="AA20">
        <v>68.34</v>
      </c>
      <c r="AB20">
        <v>1.01</v>
      </c>
      <c r="AC20">
        <v>159.21</v>
      </c>
      <c r="AD20">
        <v>0</v>
      </c>
      <c r="AE20">
        <v>6.78</v>
      </c>
      <c r="AF20">
        <v>0.53</v>
      </c>
    </row>
    <row r="21" spans="1:32">
      <c r="A21" t="s">
        <v>248</v>
      </c>
      <c r="G21" t="s">
        <v>63</v>
      </c>
      <c r="H21" s="73">
        <v>1.54</v>
      </c>
      <c r="I21" s="46">
        <v>0</v>
      </c>
      <c r="J21" s="46">
        <v>5.55</v>
      </c>
      <c r="K21" s="46">
        <v>62.91</v>
      </c>
      <c r="L21" s="46">
        <v>6.78</v>
      </c>
      <c r="M21" s="74">
        <v>0</v>
      </c>
      <c r="N21" s="73">
        <v>159.21</v>
      </c>
      <c r="O21" s="46">
        <v>68.34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5.55</v>
      </c>
      <c r="Y21">
        <v>62.91</v>
      </c>
      <c r="Z21">
        <v>0</v>
      </c>
      <c r="AA21">
        <v>68.34</v>
      </c>
      <c r="AB21">
        <v>1.01</v>
      </c>
      <c r="AC21">
        <v>159.21</v>
      </c>
      <c r="AD21">
        <v>0</v>
      </c>
      <c r="AE21">
        <v>6.78</v>
      </c>
      <c r="AF21">
        <v>0.53</v>
      </c>
    </row>
    <row r="22" spans="1:32">
      <c r="A22" t="s">
        <v>249</v>
      </c>
      <c r="G22" t="s">
        <v>64</v>
      </c>
      <c r="H22" s="73">
        <v>1.54</v>
      </c>
      <c r="I22" s="46">
        <v>0</v>
      </c>
      <c r="J22" s="46">
        <v>5.55</v>
      </c>
      <c r="K22" s="46">
        <v>62.91</v>
      </c>
      <c r="L22" s="46">
        <v>6.78</v>
      </c>
      <c r="M22" s="74">
        <v>0</v>
      </c>
      <c r="N22" s="73">
        <v>159.21</v>
      </c>
      <c r="O22" s="46">
        <v>68.34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5.55</v>
      </c>
      <c r="Y22">
        <v>62.91</v>
      </c>
      <c r="Z22">
        <v>0</v>
      </c>
      <c r="AA22">
        <v>68.34</v>
      </c>
      <c r="AB22">
        <v>1.01</v>
      </c>
      <c r="AC22">
        <v>159.21</v>
      </c>
      <c r="AD22">
        <v>0</v>
      </c>
      <c r="AE22">
        <v>6.78</v>
      </c>
      <c r="AF22">
        <v>0.53</v>
      </c>
    </row>
    <row r="23" spans="1:32">
      <c r="A23" t="s">
        <v>250</v>
      </c>
      <c r="G23" t="s">
        <v>65</v>
      </c>
      <c r="H23" s="73">
        <v>1.54</v>
      </c>
      <c r="I23" s="46">
        <v>0</v>
      </c>
      <c r="J23" s="46">
        <v>5.45</v>
      </c>
      <c r="K23" s="46">
        <v>62.91</v>
      </c>
      <c r="L23" s="46">
        <v>6.78</v>
      </c>
      <c r="M23" s="74">
        <v>0</v>
      </c>
      <c r="N23" s="73">
        <v>159.21</v>
      </c>
      <c r="O23" s="46">
        <v>68.34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5.45</v>
      </c>
      <c r="Y23">
        <v>62.91</v>
      </c>
      <c r="Z23">
        <v>0</v>
      </c>
      <c r="AA23">
        <v>68.34</v>
      </c>
      <c r="AB23">
        <v>1.01</v>
      </c>
      <c r="AC23">
        <v>159.21</v>
      </c>
      <c r="AD23">
        <v>0</v>
      </c>
      <c r="AE23">
        <v>6.78</v>
      </c>
      <c r="AF23">
        <v>0.53</v>
      </c>
    </row>
    <row r="24" spans="1:32">
      <c r="A24" t="s">
        <v>251</v>
      </c>
      <c r="G24" t="s">
        <v>66</v>
      </c>
      <c r="H24" s="73">
        <v>1.54</v>
      </c>
      <c r="I24" s="46">
        <v>0</v>
      </c>
      <c r="J24" s="46">
        <v>5.45</v>
      </c>
      <c r="K24" s="46">
        <v>62.91</v>
      </c>
      <c r="L24" s="46">
        <v>6.78</v>
      </c>
      <c r="M24" s="74">
        <v>0</v>
      </c>
      <c r="N24" s="73">
        <v>159.21</v>
      </c>
      <c r="O24" s="46">
        <v>68.34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5.45</v>
      </c>
      <c r="Y24">
        <v>62.91</v>
      </c>
      <c r="Z24">
        <v>0</v>
      </c>
      <c r="AA24">
        <v>68.34</v>
      </c>
      <c r="AB24">
        <v>1.01</v>
      </c>
      <c r="AC24">
        <v>159.21</v>
      </c>
      <c r="AD24">
        <v>0</v>
      </c>
      <c r="AE24">
        <v>6.78</v>
      </c>
      <c r="AF24">
        <v>0.53</v>
      </c>
    </row>
    <row r="25" spans="1:32">
      <c r="A25" t="s">
        <v>252</v>
      </c>
      <c r="G25" t="s">
        <v>67</v>
      </c>
      <c r="H25" s="73">
        <v>1.54</v>
      </c>
      <c r="I25" s="46">
        <v>0</v>
      </c>
      <c r="J25" s="46">
        <v>5.45</v>
      </c>
      <c r="K25" s="46">
        <v>62.91</v>
      </c>
      <c r="L25" s="46">
        <v>6.78</v>
      </c>
      <c r="M25" s="74">
        <v>0</v>
      </c>
      <c r="N25" s="73">
        <v>159.21</v>
      </c>
      <c r="O25" s="46">
        <v>68.34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5.45</v>
      </c>
      <c r="Y25">
        <v>62.91</v>
      </c>
      <c r="Z25">
        <v>0</v>
      </c>
      <c r="AA25">
        <v>68.34</v>
      </c>
      <c r="AB25">
        <v>1.01</v>
      </c>
      <c r="AC25">
        <v>159.21</v>
      </c>
      <c r="AD25">
        <v>0</v>
      </c>
      <c r="AE25">
        <v>6.78</v>
      </c>
      <c r="AF25">
        <v>0.53</v>
      </c>
    </row>
    <row r="26" spans="1:32">
      <c r="A26" t="s">
        <v>253</v>
      </c>
      <c r="G26" t="s">
        <v>68</v>
      </c>
      <c r="H26" s="73">
        <v>1.54</v>
      </c>
      <c r="I26" s="46">
        <v>0</v>
      </c>
      <c r="J26" s="46">
        <v>5.45</v>
      </c>
      <c r="K26" s="46">
        <v>62.91</v>
      </c>
      <c r="L26" s="46">
        <v>6.78</v>
      </c>
      <c r="M26" s="74">
        <v>0</v>
      </c>
      <c r="N26" s="73">
        <v>159.21</v>
      </c>
      <c r="O26" s="46">
        <v>68.34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5.45</v>
      </c>
      <c r="Y26">
        <v>62.91</v>
      </c>
      <c r="Z26">
        <v>0</v>
      </c>
      <c r="AA26">
        <v>68.34</v>
      </c>
      <c r="AB26">
        <v>1.01</v>
      </c>
      <c r="AC26">
        <v>159.21</v>
      </c>
      <c r="AD26">
        <v>0</v>
      </c>
      <c r="AE26">
        <v>6.78</v>
      </c>
      <c r="AF26">
        <v>0.53</v>
      </c>
    </row>
    <row r="27" spans="1:32">
      <c r="A27" t="s">
        <v>254</v>
      </c>
      <c r="G27" t="s">
        <v>69</v>
      </c>
      <c r="H27" s="73">
        <v>1.5899999999999999</v>
      </c>
      <c r="I27" s="46">
        <v>0</v>
      </c>
      <c r="J27" s="46">
        <v>5.45</v>
      </c>
      <c r="K27" s="46">
        <v>62.91</v>
      </c>
      <c r="L27" s="46">
        <v>6.78</v>
      </c>
      <c r="M27" s="74">
        <v>0</v>
      </c>
      <c r="N27" s="73">
        <v>161.30000000000001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5.45</v>
      </c>
      <c r="Y27">
        <v>62.91</v>
      </c>
      <c r="Z27">
        <v>0</v>
      </c>
      <c r="AA27">
        <v>0</v>
      </c>
      <c r="AB27">
        <v>1.01</v>
      </c>
      <c r="AC27">
        <v>0</v>
      </c>
      <c r="AD27">
        <v>161.30000000000001</v>
      </c>
      <c r="AE27">
        <v>6.78</v>
      </c>
      <c r="AF27">
        <v>0.57999999999999996</v>
      </c>
    </row>
    <row r="28" spans="1:32">
      <c r="A28" t="s">
        <v>255</v>
      </c>
      <c r="G28" t="s">
        <v>70</v>
      </c>
      <c r="H28" s="73">
        <v>1.5899999999999999</v>
      </c>
      <c r="I28" s="46">
        <v>0</v>
      </c>
      <c r="J28" s="46">
        <v>5.45</v>
      </c>
      <c r="K28" s="46">
        <v>62.91</v>
      </c>
      <c r="L28" s="46">
        <v>6.78</v>
      </c>
      <c r="M28" s="74">
        <v>0</v>
      </c>
      <c r="N28" s="73">
        <v>161.30000000000001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5.45</v>
      </c>
      <c r="Y28">
        <v>62.91</v>
      </c>
      <c r="Z28">
        <v>0</v>
      </c>
      <c r="AA28">
        <v>0</v>
      </c>
      <c r="AB28">
        <v>1.01</v>
      </c>
      <c r="AC28">
        <v>0</v>
      </c>
      <c r="AD28">
        <v>161.30000000000001</v>
      </c>
      <c r="AE28">
        <v>6.78</v>
      </c>
      <c r="AF28">
        <v>0.57999999999999996</v>
      </c>
    </row>
    <row r="29" spans="1:32">
      <c r="A29" t="s">
        <v>263</v>
      </c>
      <c r="G29" t="s">
        <v>71</v>
      </c>
      <c r="H29" s="73">
        <v>1.5899999999999999</v>
      </c>
      <c r="I29" s="46">
        <v>0</v>
      </c>
      <c r="J29" s="46">
        <v>5.45</v>
      </c>
      <c r="K29" s="46">
        <v>62.91</v>
      </c>
      <c r="L29" s="46">
        <v>6.78</v>
      </c>
      <c r="M29" s="74">
        <v>0</v>
      </c>
      <c r="N29" s="73">
        <v>161.30000000000001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5.45</v>
      </c>
      <c r="Y29">
        <v>62.91</v>
      </c>
      <c r="Z29">
        <v>0</v>
      </c>
      <c r="AA29">
        <v>0</v>
      </c>
      <c r="AB29">
        <v>1.01</v>
      </c>
      <c r="AC29">
        <v>0</v>
      </c>
      <c r="AD29">
        <v>161.30000000000001</v>
      </c>
      <c r="AE29">
        <v>6.78</v>
      </c>
      <c r="AF29">
        <v>0.57999999999999996</v>
      </c>
    </row>
    <row r="30" spans="1:32">
      <c r="A30" t="s">
        <v>264</v>
      </c>
      <c r="G30" t="s">
        <v>72</v>
      </c>
      <c r="H30" s="73">
        <v>1.5899999999999999</v>
      </c>
      <c r="I30" s="46">
        <v>0</v>
      </c>
      <c r="J30" s="46">
        <v>5.45</v>
      </c>
      <c r="K30" s="46">
        <v>62.91</v>
      </c>
      <c r="L30" s="46">
        <v>7.2700000000000005</v>
      </c>
      <c r="M30" s="74">
        <v>0</v>
      </c>
      <c r="N30" s="73">
        <v>161.30000000000001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0.49</v>
      </c>
      <c r="X30">
        <v>5.45</v>
      </c>
      <c r="Y30">
        <v>62.91</v>
      </c>
      <c r="Z30">
        <v>0</v>
      </c>
      <c r="AA30">
        <v>0</v>
      </c>
      <c r="AB30">
        <v>1.01</v>
      </c>
      <c r="AC30">
        <v>0</v>
      </c>
      <c r="AD30">
        <v>161.30000000000001</v>
      </c>
      <c r="AE30">
        <v>6.78</v>
      </c>
      <c r="AF30">
        <v>0.57999999999999996</v>
      </c>
    </row>
    <row r="31" spans="1:32">
      <c r="A31" t="s">
        <v>274</v>
      </c>
      <c r="G31" t="s">
        <v>73</v>
      </c>
      <c r="H31" s="73">
        <v>1.69</v>
      </c>
      <c r="I31" s="46">
        <v>0</v>
      </c>
      <c r="J31" s="46">
        <v>5.45</v>
      </c>
      <c r="K31" s="46">
        <v>62.91</v>
      </c>
      <c r="L31" s="46">
        <v>7.5500000000000007</v>
      </c>
      <c r="M31" s="74">
        <v>0</v>
      </c>
      <c r="N31" s="73">
        <v>161.30000000000001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0.77</v>
      </c>
      <c r="X31">
        <v>5.45</v>
      </c>
      <c r="Y31">
        <v>62.91</v>
      </c>
      <c r="Z31">
        <v>0</v>
      </c>
      <c r="AA31">
        <v>0</v>
      </c>
      <c r="AB31">
        <v>1.01</v>
      </c>
      <c r="AC31">
        <v>0</v>
      </c>
      <c r="AD31">
        <v>161.30000000000001</v>
      </c>
      <c r="AE31">
        <v>6.78</v>
      </c>
      <c r="AF31">
        <v>0.68</v>
      </c>
    </row>
    <row r="32" spans="1:32">
      <c r="A32" t="s">
        <v>275</v>
      </c>
      <c r="G32" t="s">
        <v>74</v>
      </c>
      <c r="H32" s="73">
        <v>1.69</v>
      </c>
      <c r="I32" s="46">
        <v>0</v>
      </c>
      <c r="J32" s="46">
        <v>5.45</v>
      </c>
      <c r="K32" s="46">
        <v>62.91</v>
      </c>
      <c r="L32" s="46">
        <v>7.92</v>
      </c>
      <c r="M32" s="74">
        <v>0</v>
      </c>
      <c r="N32" s="73">
        <v>161.30000000000001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1.1399999999999999</v>
      </c>
      <c r="X32">
        <v>5.45</v>
      </c>
      <c r="Y32">
        <v>62.91</v>
      </c>
      <c r="Z32">
        <v>0</v>
      </c>
      <c r="AA32">
        <v>0</v>
      </c>
      <c r="AB32">
        <v>1.01</v>
      </c>
      <c r="AC32">
        <v>0</v>
      </c>
      <c r="AD32">
        <v>161.30000000000001</v>
      </c>
      <c r="AE32">
        <v>6.78</v>
      </c>
      <c r="AF32">
        <v>0.68</v>
      </c>
    </row>
    <row r="33" spans="1:32">
      <c r="A33" t="s">
        <v>276</v>
      </c>
      <c r="G33" t="s">
        <v>75</v>
      </c>
      <c r="H33" s="73">
        <v>1.69</v>
      </c>
      <c r="I33" s="46">
        <v>0</v>
      </c>
      <c r="J33" s="46">
        <v>5.45</v>
      </c>
      <c r="K33" s="46">
        <v>62.91</v>
      </c>
      <c r="L33" s="46">
        <v>8.1999999999999993</v>
      </c>
      <c r="M33" s="74">
        <v>0</v>
      </c>
      <c r="N33" s="73">
        <v>161.30000000000001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1.42</v>
      </c>
      <c r="X33">
        <v>5.45</v>
      </c>
      <c r="Y33">
        <v>62.91</v>
      </c>
      <c r="Z33">
        <v>0</v>
      </c>
      <c r="AA33">
        <v>0</v>
      </c>
      <c r="AB33">
        <v>1.01</v>
      </c>
      <c r="AC33">
        <v>0</v>
      </c>
      <c r="AD33">
        <v>161.30000000000001</v>
      </c>
      <c r="AE33">
        <v>6.78</v>
      </c>
      <c r="AF33">
        <v>0.68</v>
      </c>
    </row>
    <row r="34" spans="1:32">
      <c r="A34" t="s">
        <v>277</v>
      </c>
      <c r="G34" t="s">
        <v>76</v>
      </c>
      <c r="H34" s="73">
        <v>1.69</v>
      </c>
      <c r="I34" s="46">
        <v>0</v>
      </c>
      <c r="J34" s="46">
        <v>5.45</v>
      </c>
      <c r="K34" s="46">
        <v>62.91</v>
      </c>
      <c r="L34" s="46">
        <v>8.5</v>
      </c>
      <c r="M34" s="74">
        <v>0</v>
      </c>
      <c r="N34" s="73">
        <v>161.30000000000001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1.72</v>
      </c>
      <c r="X34">
        <v>5.45</v>
      </c>
      <c r="Y34">
        <v>62.91</v>
      </c>
      <c r="Z34">
        <v>0</v>
      </c>
      <c r="AA34">
        <v>0</v>
      </c>
      <c r="AB34">
        <v>1.01</v>
      </c>
      <c r="AC34">
        <v>0</v>
      </c>
      <c r="AD34">
        <v>161.30000000000001</v>
      </c>
      <c r="AE34">
        <v>6.78</v>
      </c>
      <c r="AF34">
        <v>0.68</v>
      </c>
    </row>
    <row r="35" spans="1:32">
      <c r="A35" t="s">
        <v>279</v>
      </c>
      <c r="G35" t="s">
        <v>77</v>
      </c>
      <c r="H35" s="73">
        <v>1.98</v>
      </c>
      <c r="I35" s="46">
        <v>0</v>
      </c>
      <c r="J35" s="46">
        <v>5.45</v>
      </c>
      <c r="K35" s="46">
        <v>62.91</v>
      </c>
      <c r="L35" s="46">
        <v>9.1</v>
      </c>
      <c r="M35" s="74">
        <v>0</v>
      </c>
      <c r="N35" s="73">
        <v>161.30000000000001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2.3199999999999998</v>
      </c>
      <c r="X35">
        <v>5.45</v>
      </c>
      <c r="Y35">
        <v>62.91</v>
      </c>
      <c r="Z35">
        <v>0</v>
      </c>
      <c r="AA35">
        <v>0</v>
      </c>
      <c r="AB35">
        <v>1.01</v>
      </c>
      <c r="AC35">
        <v>0</v>
      </c>
      <c r="AD35">
        <v>161.30000000000001</v>
      </c>
      <c r="AE35">
        <v>6.78</v>
      </c>
      <c r="AF35">
        <v>0.97</v>
      </c>
    </row>
    <row r="36" spans="1:32">
      <c r="A36" t="s">
        <v>309</v>
      </c>
      <c r="G36" t="s">
        <v>78</v>
      </c>
      <c r="H36" s="73">
        <v>1.98</v>
      </c>
      <c r="I36" s="46">
        <v>0</v>
      </c>
      <c r="J36" s="46">
        <v>5.45</v>
      </c>
      <c r="K36" s="46">
        <v>62.91</v>
      </c>
      <c r="L36" s="46">
        <v>9.57</v>
      </c>
      <c r="M36" s="74">
        <v>0</v>
      </c>
      <c r="N36" s="73">
        <v>161.30000000000001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2.79</v>
      </c>
      <c r="X36">
        <v>5.45</v>
      </c>
      <c r="Y36">
        <v>62.91</v>
      </c>
      <c r="Z36">
        <v>0</v>
      </c>
      <c r="AA36">
        <v>0</v>
      </c>
      <c r="AB36">
        <v>1.01</v>
      </c>
      <c r="AC36">
        <v>0</v>
      </c>
      <c r="AD36">
        <v>161.30000000000001</v>
      </c>
      <c r="AE36">
        <v>6.78</v>
      </c>
      <c r="AF36">
        <v>0.97</v>
      </c>
    </row>
    <row r="37" spans="1:32">
      <c r="A37" t="s">
        <v>310</v>
      </c>
      <c r="G37" t="s">
        <v>79</v>
      </c>
      <c r="H37" s="73">
        <v>1.98</v>
      </c>
      <c r="I37" s="46">
        <v>0</v>
      </c>
      <c r="J37" s="46">
        <v>5.45</v>
      </c>
      <c r="K37" s="46">
        <v>62.91</v>
      </c>
      <c r="L37" s="46">
        <v>10.030000000000001</v>
      </c>
      <c r="M37" s="74">
        <v>0</v>
      </c>
      <c r="N37" s="73">
        <v>161.30000000000001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3.25</v>
      </c>
      <c r="X37">
        <v>5.45</v>
      </c>
      <c r="Y37">
        <v>62.91</v>
      </c>
      <c r="Z37">
        <v>0</v>
      </c>
      <c r="AA37">
        <v>0</v>
      </c>
      <c r="AB37">
        <v>1.01</v>
      </c>
      <c r="AC37">
        <v>0</v>
      </c>
      <c r="AD37">
        <v>161.30000000000001</v>
      </c>
      <c r="AE37">
        <v>6.78</v>
      </c>
      <c r="AF37">
        <v>0.97</v>
      </c>
    </row>
    <row r="38" spans="1:32">
      <c r="A38" t="s">
        <v>311</v>
      </c>
      <c r="G38" t="s">
        <v>80</v>
      </c>
      <c r="H38" s="73">
        <v>1.98</v>
      </c>
      <c r="I38" s="46">
        <v>0</v>
      </c>
      <c r="J38" s="46">
        <v>5.45</v>
      </c>
      <c r="K38" s="46">
        <v>62.91</v>
      </c>
      <c r="L38" s="46">
        <v>10.52</v>
      </c>
      <c r="M38" s="74">
        <v>0</v>
      </c>
      <c r="N38" s="73">
        <v>161.30000000000001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3.74</v>
      </c>
      <c r="X38">
        <v>5.45</v>
      </c>
      <c r="Y38">
        <v>62.91</v>
      </c>
      <c r="Z38">
        <v>0</v>
      </c>
      <c r="AA38">
        <v>0</v>
      </c>
      <c r="AB38">
        <v>1.01</v>
      </c>
      <c r="AC38">
        <v>0</v>
      </c>
      <c r="AD38">
        <v>161.30000000000001</v>
      </c>
      <c r="AE38">
        <v>6.78</v>
      </c>
      <c r="AF38">
        <v>0.97</v>
      </c>
    </row>
    <row r="39" spans="1:32">
      <c r="A39" t="s">
        <v>312</v>
      </c>
      <c r="G39" t="s">
        <v>81</v>
      </c>
      <c r="H39" s="73">
        <v>1.98</v>
      </c>
      <c r="I39" s="46">
        <v>0</v>
      </c>
      <c r="J39" s="46">
        <v>5.45</v>
      </c>
      <c r="K39" s="46">
        <v>62.91</v>
      </c>
      <c r="L39" s="46">
        <v>10.92</v>
      </c>
      <c r="M39" s="74">
        <v>0</v>
      </c>
      <c r="N39" s="73">
        <v>161.30000000000001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4.1399999999999997</v>
      </c>
      <c r="X39">
        <v>5.45</v>
      </c>
      <c r="Y39">
        <v>62.91</v>
      </c>
      <c r="Z39">
        <v>0</v>
      </c>
      <c r="AA39">
        <v>0</v>
      </c>
      <c r="AB39">
        <v>1.01</v>
      </c>
      <c r="AC39">
        <v>0</v>
      </c>
      <c r="AD39">
        <v>161.30000000000001</v>
      </c>
      <c r="AE39">
        <v>6.78</v>
      </c>
      <c r="AF39">
        <v>0.97</v>
      </c>
    </row>
    <row r="40" spans="1:32">
      <c r="A40" t="s">
        <v>329</v>
      </c>
      <c r="G40" t="s">
        <v>82</v>
      </c>
      <c r="H40" s="73">
        <v>1.98</v>
      </c>
      <c r="I40" s="46">
        <v>0</v>
      </c>
      <c r="J40" s="46">
        <v>5.45</v>
      </c>
      <c r="K40" s="46">
        <v>62.91</v>
      </c>
      <c r="L40" s="46">
        <v>11.33</v>
      </c>
      <c r="M40" s="74">
        <v>0</v>
      </c>
      <c r="N40" s="73">
        <v>161.30000000000001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4.55</v>
      </c>
      <c r="X40">
        <v>5.45</v>
      </c>
      <c r="Y40">
        <v>62.91</v>
      </c>
      <c r="Z40">
        <v>0</v>
      </c>
      <c r="AA40">
        <v>0</v>
      </c>
      <c r="AB40">
        <v>1.01</v>
      </c>
      <c r="AC40">
        <v>0</v>
      </c>
      <c r="AD40">
        <v>161.30000000000001</v>
      </c>
      <c r="AE40">
        <v>6.78</v>
      </c>
      <c r="AF40">
        <v>0.97</v>
      </c>
    </row>
    <row r="41" spans="1:32">
      <c r="A41" t="s">
        <v>330</v>
      </c>
      <c r="G41" t="s">
        <v>83</v>
      </c>
      <c r="H41" s="73">
        <v>1.98</v>
      </c>
      <c r="I41" s="46">
        <v>0</v>
      </c>
      <c r="J41" s="46">
        <v>5.45</v>
      </c>
      <c r="K41" s="46">
        <v>62.91</v>
      </c>
      <c r="L41" s="46">
        <v>11.72</v>
      </c>
      <c r="M41" s="74">
        <v>0</v>
      </c>
      <c r="N41" s="73">
        <v>161.30000000000001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4.9400000000000004</v>
      </c>
      <c r="X41">
        <v>5.45</v>
      </c>
      <c r="Y41">
        <v>62.91</v>
      </c>
      <c r="Z41">
        <v>0</v>
      </c>
      <c r="AA41">
        <v>0</v>
      </c>
      <c r="AB41">
        <v>1.01</v>
      </c>
      <c r="AC41">
        <v>0</v>
      </c>
      <c r="AD41">
        <v>161.30000000000001</v>
      </c>
      <c r="AE41">
        <v>6.78</v>
      </c>
      <c r="AF41">
        <v>0.97</v>
      </c>
    </row>
    <row r="42" spans="1:32">
      <c r="A42" t="s">
        <v>331</v>
      </c>
      <c r="G42" t="s">
        <v>84</v>
      </c>
      <c r="H42" s="73">
        <v>1.98</v>
      </c>
      <c r="I42" s="46">
        <v>0</v>
      </c>
      <c r="J42" s="46">
        <v>5.45</v>
      </c>
      <c r="K42" s="46">
        <v>62.91</v>
      </c>
      <c r="L42" s="46">
        <v>12.06</v>
      </c>
      <c r="M42" s="74">
        <v>0</v>
      </c>
      <c r="N42" s="73">
        <v>161.30000000000001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5.28</v>
      </c>
      <c r="X42">
        <v>5.45</v>
      </c>
      <c r="Y42">
        <v>62.91</v>
      </c>
      <c r="Z42">
        <v>0</v>
      </c>
      <c r="AA42">
        <v>0</v>
      </c>
      <c r="AB42">
        <v>1.01</v>
      </c>
      <c r="AC42">
        <v>0</v>
      </c>
      <c r="AD42">
        <v>161.30000000000001</v>
      </c>
      <c r="AE42">
        <v>6.78</v>
      </c>
      <c r="AF42">
        <v>0.97</v>
      </c>
    </row>
    <row r="43" spans="1:32">
      <c r="A43" t="s">
        <v>337</v>
      </c>
      <c r="G43" t="s">
        <v>85</v>
      </c>
      <c r="H43" s="73">
        <v>1.98</v>
      </c>
      <c r="I43" s="46">
        <v>0</v>
      </c>
      <c r="J43" s="46">
        <v>5.36</v>
      </c>
      <c r="K43" s="46">
        <v>62.91</v>
      </c>
      <c r="L43" s="46">
        <v>12.370000000000001</v>
      </c>
      <c r="M43" s="74">
        <v>0</v>
      </c>
      <c r="N43" s="73">
        <v>161.30000000000001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5.59</v>
      </c>
      <c r="X43">
        <v>5.36</v>
      </c>
      <c r="Y43">
        <v>62.91</v>
      </c>
      <c r="Z43">
        <v>0</v>
      </c>
      <c r="AA43">
        <v>0</v>
      </c>
      <c r="AB43">
        <v>1.01</v>
      </c>
      <c r="AC43">
        <v>0</v>
      </c>
      <c r="AD43">
        <v>161.30000000000001</v>
      </c>
      <c r="AE43">
        <v>6.78</v>
      </c>
      <c r="AF43">
        <v>0.97</v>
      </c>
    </row>
    <row r="44" spans="1:32">
      <c r="A44" t="s">
        <v>339</v>
      </c>
      <c r="G44" t="s">
        <v>86</v>
      </c>
      <c r="H44" s="73">
        <v>1.98</v>
      </c>
      <c r="I44" s="46">
        <v>0</v>
      </c>
      <c r="J44" s="46">
        <v>5.36</v>
      </c>
      <c r="K44" s="46">
        <v>62.91</v>
      </c>
      <c r="L44" s="46">
        <v>12.68</v>
      </c>
      <c r="M44" s="74">
        <v>0</v>
      </c>
      <c r="N44" s="73">
        <v>161.30000000000001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5.9</v>
      </c>
      <c r="X44">
        <v>5.36</v>
      </c>
      <c r="Y44">
        <v>62.91</v>
      </c>
      <c r="Z44">
        <v>0</v>
      </c>
      <c r="AA44">
        <v>0</v>
      </c>
      <c r="AB44">
        <v>1.01</v>
      </c>
      <c r="AC44">
        <v>0</v>
      </c>
      <c r="AD44">
        <v>161.30000000000001</v>
      </c>
      <c r="AE44">
        <v>6.78</v>
      </c>
      <c r="AF44">
        <v>0.97</v>
      </c>
    </row>
    <row r="45" spans="1:32">
      <c r="A45" t="s">
        <v>358</v>
      </c>
      <c r="G45" t="s">
        <v>87</v>
      </c>
      <c r="H45" s="73">
        <v>1.98</v>
      </c>
      <c r="I45" s="46">
        <v>0</v>
      </c>
      <c r="J45" s="46">
        <v>5.36</v>
      </c>
      <c r="K45" s="46">
        <v>62.91</v>
      </c>
      <c r="L45" s="46">
        <v>12.96</v>
      </c>
      <c r="M45" s="74">
        <v>0</v>
      </c>
      <c r="N45" s="73">
        <v>161.30000000000001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6.18</v>
      </c>
      <c r="X45">
        <v>5.36</v>
      </c>
      <c r="Y45">
        <v>62.91</v>
      </c>
      <c r="Z45">
        <v>0</v>
      </c>
      <c r="AA45">
        <v>0</v>
      </c>
      <c r="AB45">
        <v>1.01</v>
      </c>
      <c r="AC45">
        <v>0</v>
      </c>
      <c r="AD45">
        <v>161.30000000000001</v>
      </c>
      <c r="AE45">
        <v>6.78</v>
      </c>
      <c r="AF45">
        <v>0.97</v>
      </c>
    </row>
    <row r="46" spans="1:32">
      <c r="A46" t="s">
        <v>359</v>
      </c>
      <c r="G46" t="s">
        <v>88</v>
      </c>
      <c r="H46" s="73">
        <v>1.98</v>
      </c>
      <c r="I46" s="46">
        <v>0</v>
      </c>
      <c r="J46" s="46">
        <v>5.36</v>
      </c>
      <c r="K46" s="46">
        <v>62.91</v>
      </c>
      <c r="L46" s="46">
        <v>12.9</v>
      </c>
      <c r="M46" s="74">
        <v>0</v>
      </c>
      <c r="N46" s="73">
        <v>161.30000000000001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6.12</v>
      </c>
      <c r="X46">
        <v>5.36</v>
      </c>
      <c r="Y46">
        <v>62.91</v>
      </c>
      <c r="Z46">
        <v>0</v>
      </c>
      <c r="AA46">
        <v>0</v>
      </c>
      <c r="AB46">
        <v>1.01</v>
      </c>
      <c r="AC46">
        <v>0</v>
      </c>
      <c r="AD46">
        <v>161.30000000000001</v>
      </c>
      <c r="AE46">
        <v>6.78</v>
      </c>
      <c r="AF46">
        <v>0.97</v>
      </c>
    </row>
    <row r="47" spans="1:32">
      <c r="A47" t="s">
        <v>360</v>
      </c>
      <c r="G47" t="s">
        <v>89</v>
      </c>
      <c r="H47" s="73">
        <v>1.98</v>
      </c>
      <c r="I47" s="46">
        <v>0</v>
      </c>
      <c r="J47" s="46">
        <v>5.36</v>
      </c>
      <c r="K47" s="46">
        <v>62.91</v>
      </c>
      <c r="L47" s="46">
        <v>13.52</v>
      </c>
      <c r="M47" s="74">
        <v>0</v>
      </c>
      <c r="N47" s="73">
        <v>161.30000000000001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6.74</v>
      </c>
      <c r="X47">
        <v>5.36</v>
      </c>
      <c r="Y47">
        <v>62.91</v>
      </c>
      <c r="Z47">
        <v>0</v>
      </c>
      <c r="AA47">
        <v>0</v>
      </c>
      <c r="AB47">
        <v>1.01</v>
      </c>
      <c r="AC47">
        <v>0</v>
      </c>
      <c r="AD47">
        <v>161.30000000000001</v>
      </c>
      <c r="AE47">
        <v>6.78</v>
      </c>
      <c r="AF47">
        <v>0.97</v>
      </c>
    </row>
    <row r="48" spans="1:32">
      <c r="A48" t="s">
        <v>364</v>
      </c>
      <c r="G48" t="s">
        <v>90</v>
      </c>
      <c r="H48" s="73">
        <v>1.98</v>
      </c>
      <c r="I48" s="46">
        <v>0</v>
      </c>
      <c r="J48" s="46">
        <v>5.36</v>
      </c>
      <c r="K48" s="46">
        <v>62.91</v>
      </c>
      <c r="L48" s="46">
        <v>11.010000000000002</v>
      </c>
      <c r="M48" s="74">
        <v>0</v>
      </c>
      <c r="N48" s="73">
        <v>161.30000000000001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4.2300000000000004</v>
      </c>
      <c r="X48">
        <v>5.36</v>
      </c>
      <c r="Y48">
        <v>62.91</v>
      </c>
      <c r="Z48">
        <v>0</v>
      </c>
      <c r="AA48">
        <v>0</v>
      </c>
      <c r="AB48">
        <v>1.01</v>
      </c>
      <c r="AC48">
        <v>0</v>
      </c>
      <c r="AD48">
        <v>161.30000000000001</v>
      </c>
      <c r="AE48">
        <v>6.78</v>
      </c>
      <c r="AF48">
        <v>0.97</v>
      </c>
    </row>
    <row r="49" spans="1:32">
      <c r="A49" t="s">
        <v>365</v>
      </c>
      <c r="G49" t="s">
        <v>91</v>
      </c>
      <c r="H49" s="73">
        <v>1.98</v>
      </c>
      <c r="I49" s="46">
        <v>0</v>
      </c>
      <c r="J49" s="46">
        <v>5.36</v>
      </c>
      <c r="K49" s="46">
        <v>62.91</v>
      </c>
      <c r="L49" s="46">
        <v>9.9499999999999993</v>
      </c>
      <c r="M49" s="74">
        <v>0</v>
      </c>
      <c r="N49" s="73">
        <v>161.30000000000001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3.17</v>
      </c>
      <c r="X49">
        <v>5.36</v>
      </c>
      <c r="Y49">
        <v>62.91</v>
      </c>
      <c r="Z49">
        <v>0</v>
      </c>
      <c r="AA49">
        <v>0</v>
      </c>
      <c r="AB49">
        <v>1.01</v>
      </c>
      <c r="AC49">
        <v>0</v>
      </c>
      <c r="AD49">
        <v>161.30000000000001</v>
      </c>
      <c r="AE49">
        <v>6.78</v>
      </c>
      <c r="AF49">
        <v>0.97</v>
      </c>
    </row>
    <row r="50" spans="1:32">
      <c r="A50" t="s">
        <v>366</v>
      </c>
      <c r="G50" t="s">
        <v>92</v>
      </c>
      <c r="H50" s="73">
        <v>1.98</v>
      </c>
      <c r="I50" s="46">
        <v>0</v>
      </c>
      <c r="J50" s="46">
        <v>5.36</v>
      </c>
      <c r="K50" s="46">
        <v>62.91</v>
      </c>
      <c r="L50" s="46">
        <v>14.280000000000001</v>
      </c>
      <c r="M50" s="74">
        <v>0</v>
      </c>
      <c r="N50" s="73">
        <v>161.30000000000001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7.5</v>
      </c>
      <c r="X50">
        <v>5.36</v>
      </c>
      <c r="Y50">
        <v>62.91</v>
      </c>
      <c r="Z50">
        <v>0</v>
      </c>
      <c r="AA50">
        <v>0</v>
      </c>
      <c r="AB50">
        <v>1.01</v>
      </c>
      <c r="AC50">
        <v>0</v>
      </c>
      <c r="AD50">
        <v>161.30000000000001</v>
      </c>
      <c r="AE50">
        <v>6.78</v>
      </c>
      <c r="AF50">
        <v>0.97</v>
      </c>
    </row>
    <row r="51" spans="1:32">
      <c r="A51" t="s">
        <v>368</v>
      </c>
      <c r="G51" t="s">
        <v>93</v>
      </c>
      <c r="H51" s="73">
        <v>1.98</v>
      </c>
      <c r="I51" s="46">
        <v>0</v>
      </c>
      <c r="J51" s="46">
        <v>5.36</v>
      </c>
      <c r="K51" s="46">
        <v>62.91</v>
      </c>
      <c r="L51" s="46">
        <v>11.440000000000001</v>
      </c>
      <c r="M51" s="74">
        <v>0</v>
      </c>
      <c r="N51" s="73">
        <v>161.30000000000001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4.66</v>
      </c>
      <c r="X51">
        <v>5.36</v>
      </c>
      <c r="Y51">
        <v>62.91</v>
      </c>
      <c r="Z51">
        <v>0</v>
      </c>
      <c r="AA51">
        <v>0</v>
      </c>
      <c r="AB51">
        <v>1.01</v>
      </c>
      <c r="AC51">
        <v>0</v>
      </c>
      <c r="AD51">
        <v>161.30000000000001</v>
      </c>
      <c r="AE51">
        <v>6.78</v>
      </c>
      <c r="AF51">
        <v>0.97</v>
      </c>
    </row>
    <row r="52" spans="1:32">
      <c r="A52" t="s">
        <v>369</v>
      </c>
      <c r="G52" t="s">
        <v>94</v>
      </c>
      <c r="H52" s="73">
        <v>1.98</v>
      </c>
      <c r="I52" s="46">
        <v>0</v>
      </c>
      <c r="J52" s="46">
        <v>5.36</v>
      </c>
      <c r="K52" s="46">
        <v>62.91</v>
      </c>
      <c r="L52" s="46">
        <v>11.04</v>
      </c>
      <c r="M52" s="74">
        <v>0</v>
      </c>
      <c r="N52" s="73">
        <v>161.30000000000001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4.26</v>
      </c>
      <c r="X52">
        <v>5.36</v>
      </c>
      <c r="Y52">
        <v>62.91</v>
      </c>
      <c r="Z52">
        <v>0</v>
      </c>
      <c r="AA52">
        <v>0</v>
      </c>
      <c r="AB52">
        <v>1.01</v>
      </c>
      <c r="AC52">
        <v>0</v>
      </c>
      <c r="AD52">
        <v>161.30000000000001</v>
      </c>
      <c r="AE52">
        <v>6.78</v>
      </c>
      <c r="AF52">
        <v>0.97</v>
      </c>
    </row>
    <row r="53" spans="1:32">
      <c r="A53" t="s">
        <v>403</v>
      </c>
      <c r="G53" t="s">
        <v>95</v>
      </c>
      <c r="H53" s="73">
        <v>1.98</v>
      </c>
      <c r="I53" s="46">
        <v>0</v>
      </c>
      <c r="J53" s="46">
        <v>5.36</v>
      </c>
      <c r="K53" s="46">
        <v>62.91</v>
      </c>
      <c r="L53" s="46">
        <v>11.65</v>
      </c>
      <c r="M53" s="74">
        <v>0</v>
      </c>
      <c r="N53" s="73">
        <v>161.30000000000001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4.87</v>
      </c>
      <c r="X53">
        <v>5.36</v>
      </c>
      <c r="Y53">
        <v>62.91</v>
      </c>
      <c r="Z53">
        <v>0</v>
      </c>
      <c r="AA53">
        <v>0</v>
      </c>
      <c r="AB53">
        <v>1.01</v>
      </c>
      <c r="AC53">
        <v>0</v>
      </c>
      <c r="AD53">
        <v>161.30000000000001</v>
      </c>
      <c r="AE53">
        <v>6.78</v>
      </c>
      <c r="AF53">
        <v>0.97</v>
      </c>
    </row>
    <row r="54" spans="1:32">
      <c r="A54" t="s">
        <v>402</v>
      </c>
      <c r="G54" t="s">
        <v>96</v>
      </c>
      <c r="H54" s="73">
        <v>1.98</v>
      </c>
      <c r="I54" s="46">
        <v>0</v>
      </c>
      <c r="J54" s="46">
        <v>5.36</v>
      </c>
      <c r="K54" s="46">
        <v>62.91</v>
      </c>
      <c r="L54" s="46">
        <v>13.3</v>
      </c>
      <c r="M54" s="74">
        <v>0</v>
      </c>
      <c r="N54" s="73">
        <v>161.30000000000001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6.52</v>
      </c>
      <c r="X54">
        <v>5.36</v>
      </c>
      <c r="Y54">
        <v>62.91</v>
      </c>
      <c r="Z54">
        <v>0</v>
      </c>
      <c r="AA54">
        <v>0</v>
      </c>
      <c r="AB54">
        <v>1.01</v>
      </c>
      <c r="AC54">
        <v>0</v>
      </c>
      <c r="AD54">
        <v>161.30000000000001</v>
      </c>
      <c r="AE54">
        <v>6.78</v>
      </c>
      <c r="AF54">
        <v>0.97</v>
      </c>
    </row>
    <row r="55" spans="1:32">
      <c r="A55" t="s">
        <v>404</v>
      </c>
      <c r="G55" t="s">
        <v>97</v>
      </c>
      <c r="H55" s="73">
        <v>1.98</v>
      </c>
      <c r="I55" s="46">
        <v>0</v>
      </c>
      <c r="J55" s="46">
        <v>5.36</v>
      </c>
      <c r="K55" s="46">
        <v>62.91</v>
      </c>
      <c r="L55" s="46">
        <v>13.07</v>
      </c>
      <c r="M55" s="74">
        <v>0</v>
      </c>
      <c r="N55" s="73">
        <v>161.30000000000001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6.29</v>
      </c>
      <c r="X55">
        <v>5.36</v>
      </c>
      <c r="Y55">
        <v>62.91</v>
      </c>
      <c r="Z55">
        <v>0</v>
      </c>
      <c r="AA55">
        <v>0</v>
      </c>
      <c r="AB55">
        <v>1.01</v>
      </c>
      <c r="AC55">
        <v>0</v>
      </c>
      <c r="AD55">
        <v>161.30000000000001</v>
      </c>
      <c r="AE55">
        <v>6.78</v>
      </c>
      <c r="AF55">
        <v>0.97</v>
      </c>
    </row>
    <row r="56" spans="1:32">
      <c r="A56" t="s">
        <v>404</v>
      </c>
      <c r="G56" t="s">
        <v>98</v>
      </c>
      <c r="H56" s="73">
        <v>1.98</v>
      </c>
      <c r="I56" s="46">
        <v>0</v>
      </c>
      <c r="J56" s="46">
        <v>5.36</v>
      </c>
      <c r="K56" s="46">
        <v>62.91</v>
      </c>
      <c r="L56" s="46">
        <v>13.280000000000001</v>
      </c>
      <c r="M56" s="74">
        <v>0</v>
      </c>
      <c r="N56" s="73">
        <v>161.30000000000001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6.5</v>
      </c>
      <c r="X56">
        <v>5.36</v>
      </c>
      <c r="Y56">
        <v>62.91</v>
      </c>
      <c r="Z56">
        <v>0</v>
      </c>
      <c r="AA56">
        <v>0</v>
      </c>
      <c r="AB56">
        <v>1.01</v>
      </c>
      <c r="AC56">
        <v>0</v>
      </c>
      <c r="AD56">
        <v>161.30000000000001</v>
      </c>
      <c r="AE56">
        <v>6.78</v>
      </c>
      <c r="AF56">
        <v>0.97</v>
      </c>
    </row>
    <row r="57" spans="1:32">
      <c r="G57" t="s">
        <v>99</v>
      </c>
      <c r="H57" s="73">
        <v>1.98</v>
      </c>
      <c r="I57" s="46">
        <v>0</v>
      </c>
      <c r="J57" s="46">
        <v>5.36</v>
      </c>
      <c r="K57" s="46">
        <v>62.91</v>
      </c>
      <c r="L57" s="46">
        <v>13.18</v>
      </c>
      <c r="M57" s="74">
        <v>0</v>
      </c>
      <c r="N57" s="73">
        <v>161.30000000000001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6.4</v>
      </c>
      <c r="X57">
        <v>5.36</v>
      </c>
      <c r="Y57">
        <v>62.91</v>
      </c>
      <c r="Z57">
        <v>0</v>
      </c>
      <c r="AA57">
        <v>0</v>
      </c>
      <c r="AB57">
        <v>1.01</v>
      </c>
      <c r="AC57">
        <v>0</v>
      </c>
      <c r="AD57">
        <v>161.30000000000001</v>
      </c>
      <c r="AE57">
        <v>6.78</v>
      </c>
      <c r="AF57">
        <v>0.97</v>
      </c>
    </row>
    <row r="58" spans="1:32">
      <c r="G58" t="s">
        <v>100</v>
      </c>
      <c r="H58" s="73">
        <v>1.98</v>
      </c>
      <c r="I58" s="46">
        <v>0</v>
      </c>
      <c r="J58" s="46">
        <v>5.36</v>
      </c>
      <c r="K58" s="46">
        <v>62.91</v>
      </c>
      <c r="L58" s="46">
        <v>12.64</v>
      </c>
      <c r="M58" s="74">
        <v>0</v>
      </c>
      <c r="N58" s="73">
        <v>161.30000000000001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5.86</v>
      </c>
      <c r="X58">
        <v>5.36</v>
      </c>
      <c r="Y58">
        <v>62.91</v>
      </c>
      <c r="Z58">
        <v>0</v>
      </c>
      <c r="AA58">
        <v>0</v>
      </c>
      <c r="AB58">
        <v>1.01</v>
      </c>
      <c r="AC58">
        <v>0</v>
      </c>
      <c r="AD58">
        <v>161.30000000000001</v>
      </c>
      <c r="AE58">
        <v>6.78</v>
      </c>
      <c r="AF58">
        <v>0.97</v>
      </c>
    </row>
    <row r="59" spans="1:32">
      <c r="G59" t="s">
        <v>101</v>
      </c>
      <c r="H59" s="73">
        <v>1.98</v>
      </c>
      <c r="I59" s="46">
        <v>0</v>
      </c>
      <c r="J59" s="46">
        <v>5.36</v>
      </c>
      <c r="K59" s="46">
        <v>62.91</v>
      </c>
      <c r="L59" s="46">
        <v>11.14</v>
      </c>
      <c r="M59" s="74">
        <v>0</v>
      </c>
      <c r="N59" s="73">
        <v>161.30000000000001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4.3600000000000003</v>
      </c>
      <c r="X59">
        <v>5.36</v>
      </c>
      <c r="Y59">
        <v>62.91</v>
      </c>
      <c r="Z59">
        <v>0</v>
      </c>
      <c r="AA59">
        <v>0</v>
      </c>
      <c r="AB59">
        <v>1.01</v>
      </c>
      <c r="AC59">
        <v>0</v>
      </c>
      <c r="AD59">
        <v>161.30000000000001</v>
      </c>
      <c r="AE59">
        <v>6.78</v>
      </c>
      <c r="AF59">
        <v>0.97</v>
      </c>
    </row>
    <row r="60" spans="1:32">
      <c r="G60" t="s">
        <v>102</v>
      </c>
      <c r="H60" s="73">
        <v>1.98</v>
      </c>
      <c r="I60" s="46">
        <v>0</v>
      </c>
      <c r="J60" s="46">
        <v>5.36</v>
      </c>
      <c r="K60" s="46">
        <v>62.91</v>
      </c>
      <c r="L60" s="46">
        <v>9.14</v>
      </c>
      <c r="M60" s="74">
        <v>0</v>
      </c>
      <c r="N60" s="73">
        <v>161.30000000000001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2.36</v>
      </c>
      <c r="X60">
        <v>5.36</v>
      </c>
      <c r="Y60">
        <v>62.91</v>
      </c>
      <c r="Z60">
        <v>0</v>
      </c>
      <c r="AA60">
        <v>0</v>
      </c>
      <c r="AB60">
        <v>1.01</v>
      </c>
      <c r="AC60">
        <v>0</v>
      </c>
      <c r="AD60">
        <v>161.30000000000001</v>
      </c>
      <c r="AE60">
        <v>6.78</v>
      </c>
      <c r="AF60">
        <v>0.97</v>
      </c>
    </row>
    <row r="61" spans="1:32">
      <c r="G61" t="s">
        <v>103</v>
      </c>
      <c r="H61" s="73">
        <v>1.98</v>
      </c>
      <c r="I61" s="46">
        <v>0</v>
      </c>
      <c r="J61" s="46">
        <v>5.36</v>
      </c>
      <c r="K61" s="46">
        <v>62.91</v>
      </c>
      <c r="L61" s="46">
        <v>10.68</v>
      </c>
      <c r="M61" s="74">
        <v>0</v>
      </c>
      <c r="N61" s="73">
        <v>161.30000000000001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3.9</v>
      </c>
      <c r="X61">
        <v>5.36</v>
      </c>
      <c r="Y61">
        <v>62.91</v>
      </c>
      <c r="Z61">
        <v>0</v>
      </c>
      <c r="AA61">
        <v>0</v>
      </c>
      <c r="AB61">
        <v>1.01</v>
      </c>
      <c r="AC61">
        <v>0</v>
      </c>
      <c r="AD61">
        <v>161.30000000000001</v>
      </c>
      <c r="AE61">
        <v>6.78</v>
      </c>
      <c r="AF61">
        <v>0.97</v>
      </c>
    </row>
    <row r="62" spans="1:32">
      <c r="G62" t="s">
        <v>104</v>
      </c>
      <c r="H62" s="73">
        <v>1.98</v>
      </c>
      <c r="I62" s="46">
        <v>0</v>
      </c>
      <c r="J62" s="46">
        <v>5.36</v>
      </c>
      <c r="K62" s="46">
        <v>62.91</v>
      </c>
      <c r="L62" s="46">
        <v>8.66</v>
      </c>
      <c r="M62" s="74">
        <v>0</v>
      </c>
      <c r="N62" s="73">
        <v>161.30000000000001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1.88</v>
      </c>
      <c r="X62">
        <v>5.36</v>
      </c>
      <c r="Y62">
        <v>62.91</v>
      </c>
      <c r="Z62">
        <v>0</v>
      </c>
      <c r="AA62">
        <v>0</v>
      </c>
      <c r="AB62">
        <v>1.01</v>
      </c>
      <c r="AC62">
        <v>0</v>
      </c>
      <c r="AD62">
        <v>161.30000000000001</v>
      </c>
      <c r="AE62">
        <v>6.78</v>
      </c>
      <c r="AF62">
        <v>0.97</v>
      </c>
    </row>
    <row r="63" spans="1:32">
      <c r="G63" t="s">
        <v>105</v>
      </c>
      <c r="H63" s="73">
        <v>1.98</v>
      </c>
      <c r="I63" s="46">
        <v>0</v>
      </c>
      <c r="J63" s="46">
        <v>5.45</v>
      </c>
      <c r="K63" s="46">
        <v>62.91</v>
      </c>
      <c r="L63" s="46">
        <v>9.01</v>
      </c>
      <c r="M63" s="74">
        <v>0</v>
      </c>
      <c r="N63" s="73">
        <v>161.30000000000001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2.23</v>
      </c>
      <c r="X63">
        <v>5.45</v>
      </c>
      <c r="Y63">
        <v>62.91</v>
      </c>
      <c r="Z63">
        <v>0</v>
      </c>
      <c r="AA63">
        <v>0</v>
      </c>
      <c r="AB63">
        <v>1.01</v>
      </c>
      <c r="AC63">
        <v>0</v>
      </c>
      <c r="AD63">
        <v>161.30000000000001</v>
      </c>
      <c r="AE63">
        <v>6.78</v>
      </c>
      <c r="AF63">
        <v>0.97</v>
      </c>
    </row>
    <row r="64" spans="1:32">
      <c r="G64" t="s">
        <v>106</v>
      </c>
      <c r="H64" s="73">
        <v>1.98</v>
      </c>
      <c r="I64" s="46">
        <v>0</v>
      </c>
      <c r="J64" s="46">
        <v>5.45</v>
      </c>
      <c r="K64" s="46">
        <v>62.91</v>
      </c>
      <c r="L64" s="46">
        <v>10.3</v>
      </c>
      <c r="M64" s="74">
        <v>0</v>
      </c>
      <c r="N64" s="73">
        <v>161.30000000000001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3.52</v>
      </c>
      <c r="X64">
        <v>5.45</v>
      </c>
      <c r="Y64">
        <v>62.91</v>
      </c>
      <c r="Z64">
        <v>0</v>
      </c>
      <c r="AA64">
        <v>0</v>
      </c>
      <c r="AB64">
        <v>1.01</v>
      </c>
      <c r="AC64">
        <v>0</v>
      </c>
      <c r="AD64">
        <v>161.30000000000001</v>
      </c>
      <c r="AE64">
        <v>6.78</v>
      </c>
      <c r="AF64">
        <v>0.97</v>
      </c>
    </row>
    <row r="65" spans="7:32">
      <c r="G65" t="s">
        <v>107</v>
      </c>
      <c r="H65" s="73">
        <v>1.98</v>
      </c>
      <c r="I65" s="46">
        <v>0</v>
      </c>
      <c r="J65" s="46">
        <v>5.45</v>
      </c>
      <c r="K65" s="46">
        <v>62.91</v>
      </c>
      <c r="L65" s="46">
        <v>9.98</v>
      </c>
      <c r="M65" s="74">
        <v>0</v>
      </c>
      <c r="N65" s="73">
        <v>161.30000000000001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3.2</v>
      </c>
      <c r="X65">
        <v>5.45</v>
      </c>
      <c r="Y65">
        <v>62.91</v>
      </c>
      <c r="Z65">
        <v>0</v>
      </c>
      <c r="AA65">
        <v>0</v>
      </c>
      <c r="AB65">
        <v>1.01</v>
      </c>
      <c r="AC65">
        <v>0</v>
      </c>
      <c r="AD65">
        <v>161.30000000000001</v>
      </c>
      <c r="AE65">
        <v>6.78</v>
      </c>
      <c r="AF65">
        <v>0.97</v>
      </c>
    </row>
    <row r="66" spans="7:32">
      <c r="G66" t="s">
        <v>108</v>
      </c>
      <c r="H66" s="73">
        <v>1.98</v>
      </c>
      <c r="I66" s="46">
        <v>0</v>
      </c>
      <c r="J66" s="46">
        <v>5.45</v>
      </c>
      <c r="K66" s="46">
        <v>62.91</v>
      </c>
      <c r="L66" s="46">
        <v>9.59</v>
      </c>
      <c r="M66" s="74">
        <v>0</v>
      </c>
      <c r="N66" s="73">
        <v>161.30000000000001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2.81</v>
      </c>
      <c r="X66">
        <v>5.45</v>
      </c>
      <c r="Y66">
        <v>62.91</v>
      </c>
      <c r="Z66">
        <v>0</v>
      </c>
      <c r="AA66">
        <v>0</v>
      </c>
      <c r="AB66">
        <v>1.01</v>
      </c>
      <c r="AC66">
        <v>0</v>
      </c>
      <c r="AD66">
        <v>161.30000000000001</v>
      </c>
      <c r="AE66">
        <v>6.78</v>
      </c>
      <c r="AF66">
        <v>0.97</v>
      </c>
    </row>
    <row r="67" spans="7:32">
      <c r="G67" t="s">
        <v>109</v>
      </c>
      <c r="H67" s="73">
        <v>1.88</v>
      </c>
      <c r="I67" s="46">
        <v>0</v>
      </c>
      <c r="J67" s="46">
        <v>5.45</v>
      </c>
      <c r="K67" s="46">
        <v>62.91</v>
      </c>
      <c r="L67" s="46">
        <v>8.69</v>
      </c>
      <c r="M67" s="74">
        <v>0</v>
      </c>
      <c r="N67" s="73">
        <v>161.30000000000001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1.91</v>
      </c>
      <c r="X67">
        <v>5.45</v>
      </c>
      <c r="Y67">
        <v>62.91</v>
      </c>
      <c r="Z67">
        <v>0</v>
      </c>
      <c r="AA67">
        <v>0</v>
      </c>
      <c r="AB67">
        <v>1.01</v>
      </c>
      <c r="AC67">
        <v>0</v>
      </c>
      <c r="AD67">
        <v>161.30000000000001</v>
      </c>
      <c r="AE67">
        <v>6.78</v>
      </c>
      <c r="AF67">
        <v>0.87</v>
      </c>
    </row>
    <row r="68" spans="7:32">
      <c r="G68" t="s">
        <v>110</v>
      </c>
      <c r="H68" s="73">
        <v>1.88</v>
      </c>
      <c r="I68" s="46">
        <v>0</v>
      </c>
      <c r="J68" s="46">
        <v>5.45</v>
      </c>
      <c r="K68" s="46">
        <v>62.91</v>
      </c>
      <c r="L68" s="46">
        <v>8.7200000000000006</v>
      </c>
      <c r="M68" s="74">
        <v>0</v>
      </c>
      <c r="N68" s="73">
        <v>161.30000000000001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1.94</v>
      </c>
      <c r="X68">
        <v>5.45</v>
      </c>
      <c r="Y68">
        <v>62.91</v>
      </c>
      <c r="Z68">
        <v>0</v>
      </c>
      <c r="AA68">
        <v>0</v>
      </c>
      <c r="AB68">
        <v>1.01</v>
      </c>
      <c r="AC68">
        <v>0</v>
      </c>
      <c r="AD68">
        <v>161.30000000000001</v>
      </c>
      <c r="AE68">
        <v>6.78</v>
      </c>
      <c r="AF68">
        <v>0.87</v>
      </c>
    </row>
    <row r="69" spans="7:32">
      <c r="G69" t="s">
        <v>111</v>
      </c>
      <c r="H69" s="73">
        <v>1.88</v>
      </c>
      <c r="I69" s="46">
        <v>0</v>
      </c>
      <c r="J69" s="46">
        <v>5.45</v>
      </c>
      <c r="K69" s="46">
        <v>62.91</v>
      </c>
      <c r="L69" s="46">
        <v>8.370000000000001</v>
      </c>
      <c r="M69" s="74">
        <v>0</v>
      </c>
      <c r="N69" s="73">
        <v>161.30000000000001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1.59</v>
      </c>
      <c r="X69">
        <v>5.45</v>
      </c>
      <c r="Y69">
        <v>62.91</v>
      </c>
      <c r="Z69">
        <v>0</v>
      </c>
      <c r="AA69">
        <v>0</v>
      </c>
      <c r="AB69">
        <v>1.01</v>
      </c>
      <c r="AC69">
        <v>0</v>
      </c>
      <c r="AD69">
        <v>161.30000000000001</v>
      </c>
      <c r="AE69">
        <v>6.78</v>
      </c>
      <c r="AF69">
        <v>0.87</v>
      </c>
    </row>
    <row r="70" spans="7:32">
      <c r="G70" t="s">
        <v>112</v>
      </c>
      <c r="H70" s="73">
        <v>1.88</v>
      </c>
      <c r="I70" s="46">
        <v>0</v>
      </c>
      <c r="J70" s="46">
        <v>5.45</v>
      </c>
      <c r="K70" s="46">
        <v>62.91</v>
      </c>
      <c r="L70" s="46">
        <v>7.94</v>
      </c>
      <c r="M70" s="74">
        <v>0</v>
      </c>
      <c r="N70" s="73">
        <v>161.30000000000001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1.1599999999999999</v>
      </c>
      <c r="X70">
        <v>5.45</v>
      </c>
      <c r="Y70">
        <v>62.91</v>
      </c>
      <c r="Z70">
        <v>0</v>
      </c>
      <c r="AA70">
        <v>0</v>
      </c>
      <c r="AB70">
        <v>1.01</v>
      </c>
      <c r="AC70">
        <v>0</v>
      </c>
      <c r="AD70">
        <v>161.30000000000001</v>
      </c>
      <c r="AE70">
        <v>6.78</v>
      </c>
      <c r="AF70">
        <v>0.87</v>
      </c>
    </row>
    <row r="71" spans="7:32">
      <c r="G71" t="s">
        <v>113</v>
      </c>
      <c r="H71" s="73">
        <v>1.78</v>
      </c>
      <c r="I71" s="46">
        <v>0</v>
      </c>
      <c r="J71" s="46">
        <v>5.55</v>
      </c>
      <c r="K71" s="46">
        <v>62.91</v>
      </c>
      <c r="L71" s="46">
        <v>7.5200000000000005</v>
      </c>
      <c r="M71" s="74">
        <v>0</v>
      </c>
      <c r="N71" s="73">
        <v>161.30000000000001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0.74</v>
      </c>
      <c r="X71">
        <v>5.55</v>
      </c>
      <c r="Y71">
        <v>62.91</v>
      </c>
      <c r="Z71">
        <v>0</v>
      </c>
      <c r="AA71">
        <v>0</v>
      </c>
      <c r="AB71">
        <v>1.01</v>
      </c>
      <c r="AC71">
        <v>0</v>
      </c>
      <c r="AD71">
        <v>161.30000000000001</v>
      </c>
      <c r="AE71">
        <v>6.78</v>
      </c>
      <c r="AF71">
        <v>0.77</v>
      </c>
    </row>
    <row r="72" spans="7:32">
      <c r="G72" t="s">
        <v>114</v>
      </c>
      <c r="H72" s="73">
        <v>1.78</v>
      </c>
      <c r="I72" s="46">
        <v>0</v>
      </c>
      <c r="J72" s="46">
        <v>5.55</v>
      </c>
      <c r="K72" s="46">
        <v>62.91</v>
      </c>
      <c r="L72" s="46">
        <v>7.24</v>
      </c>
      <c r="M72" s="74">
        <v>0</v>
      </c>
      <c r="N72" s="73">
        <v>161.30000000000001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0.46</v>
      </c>
      <c r="X72">
        <v>5.55</v>
      </c>
      <c r="Y72">
        <v>62.91</v>
      </c>
      <c r="Z72">
        <v>0</v>
      </c>
      <c r="AA72">
        <v>0</v>
      </c>
      <c r="AB72">
        <v>1.01</v>
      </c>
      <c r="AC72">
        <v>0</v>
      </c>
      <c r="AD72">
        <v>161.30000000000001</v>
      </c>
      <c r="AE72">
        <v>6.78</v>
      </c>
      <c r="AF72">
        <v>0.77</v>
      </c>
    </row>
    <row r="73" spans="7:32">
      <c r="G73" t="s">
        <v>115</v>
      </c>
      <c r="H73" s="73">
        <v>1.78</v>
      </c>
      <c r="I73" s="46">
        <v>0</v>
      </c>
      <c r="J73" s="46">
        <v>5.55</v>
      </c>
      <c r="K73" s="46">
        <v>62.91</v>
      </c>
      <c r="L73" s="46">
        <v>7.0100000000000007</v>
      </c>
      <c r="M73" s="74">
        <v>0</v>
      </c>
      <c r="N73" s="73">
        <v>161.30000000000001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0.23</v>
      </c>
      <c r="X73">
        <v>5.55</v>
      </c>
      <c r="Y73">
        <v>62.91</v>
      </c>
      <c r="Z73">
        <v>0</v>
      </c>
      <c r="AA73">
        <v>0</v>
      </c>
      <c r="AB73">
        <v>1.01</v>
      </c>
      <c r="AC73">
        <v>0</v>
      </c>
      <c r="AD73">
        <v>161.30000000000001</v>
      </c>
      <c r="AE73">
        <v>6.78</v>
      </c>
      <c r="AF73">
        <v>0.77</v>
      </c>
    </row>
    <row r="74" spans="7:32">
      <c r="G74" t="s">
        <v>116</v>
      </c>
      <c r="H74" s="73">
        <v>1.78</v>
      </c>
      <c r="I74" s="46">
        <v>0</v>
      </c>
      <c r="J74" s="46">
        <v>5.55</v>
      </c>
      <c r="K74" s="46">
        <v>62.91</v>
      </c>
      <c r="L74" s="46">
        <v>6.78</v>
      </c>
      <c r="M74" s="74">
        <v>0</v>
      </c>
      <c r="N74" s="73">
        <v>161.30000000000001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5.55</v>
      </c>
      <c r="Y74">
        <v>62.91</v>
      </c>
      <c r="Z74">
        <v>0</v>
      </c>
      <c r="AA74">
        <v>0</v>
      </c>
      <c r="AB74">
        <v>1.01</v>
      </c>
      <c r="AC74">
        <v>0</v>
      </c>
      <c r="AD74">
        <v>161.30000000000001</v>
      </c>
      <c r="AE74">
        <v>6.78</v>
      </c>
      <c r="AF74">
        <v>0.77</v>
      </c>
    </row>
    <row r="75" spans="7:32">
      <c r="G75" t="s">
        <v>117</v>
      </c>
      <c r="H75" s="73">
        <v>1.74</v>
      </c>
      <c r="I75" s="46">
        <v>0</v>
      </c>
      <c r="J75" s="46">
        <v>5.63</v>
      </c>
      <c r="K75" s="46">
        <v>62.91</v>
      </c>
      <c r="L75" s="46">
        <v>6.78</v>
      </c>
      <c r="M75" s="74">
        <v>0</v>
      </c>
      <c r="N75" s="73">
        <v>0</v>
      </c>
      <c r="O75" s="46">
        <v>100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5.63</v>
      </c>
      <c r="Y75">
        <v>62.91</v>
      </c>
      <c r="Z75">
        <v>100</v>
      </c>
      <c r="AA75">
        <v>0</v>
      </c>
      <c r="AB75">
        <v>1.01</v>
      </c>
      <c r="AC75">
        <v>0</v>
      </c>
      <c r="AD75">
        <v>0</v>
      </c>
      <c r="AE75">
        <v>6.78</v>
      </c>
      <c r="AF75">
        <v>0.73</v>
      </c>
    </row>
    <row r="76" spans="7:32">
      <c r="G76" t="s">
        <v>118</v>
      </c>
      <c r="H76" s="73">
        <v>1.74</v>
      </c>
      <c r="I76" s="46">
        <v>0</v>
      </c>
      <c r="J76" s="46">
        <v>5.63</v>
      </c>
      <c r="K76" s="46">
        <v>62.91</v>
      </c>
      <c r="L76" s="46">
        <v>6.78</v>
      </c>
      <c r="M76" s="74">
        <v>0</v>
      </c>
      <c r="N76" s="73">
        <v>0</v>
      </c>
      <c r="O76" s="46">
        <v>100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5.63</v>
      </c>
      <c r="Y76">
        <v>62.91</v>
      </c>
      <c r="Z76">
        <v>100</v>
      </c>
      <c r="AA76">
        <v>0</v>
      </c>
      <c r="AB76">
        <v>1.01</v>
      </c>
      <c r="AC76">
        <v>0</v>
      </c>
      <c r="AD76">
        <v>0</v>
      </c>
      <c r="AE76">
        <v>6.78</v>
      </c>
      <c r="AF76">
        <v>0.73</v>
      </c>
    </row>
    <row r="77" spans="7:32">
      <c r="G77" t="s">
        <v>119</v>
      </c>
      <c r="H77" s="73">
        <v>1.74</v>
      </c>
      <c r="I77" s="46">
        <v>0</v>
      </c>
      <c r="J77" s="46">
        <v>5.63</v>
      </c>
      <c r="K77" s="46">
        <v>62.91</v>
      </c>
      <c r="L77" s="46">
        <v>6.78</v>
      </c>
      <c r="M77" s="74">
        <v>0</v>
      </c>
      <c r="N77" s="73">
        <v>0</v>
      </c>
      <c r="O77" s="46">
        <v>100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5.63</v>
      </c>
      <c r="Y77">
        <v>62.91</v>
      </c>
      <c r="Z77">
        <v>100</v>
      </c>
      <c r="AA77">
        <v>0</v>
      </c>
      <c r="AB77">
        <v>1.01</v>
      </c>
      <c r="AC77">
        <v>0</v>
      </c>
      <c r="AD77">
        <v>0</v>
      </c>
      <c r="AE77">
        <v>6.78</v>
      </c>
      <c r="AF77">
        <v>0.73</v>
      </c>
    </row>
    <row r="78" spans="7:32">
      <c r="G78" t="s">
        <v>120</v>
      </c>
      <c r="H78" s="73">
        <v>1.74</v>
      </c>
      <c r="I78" s="46">
        <v>0</v>
      </c>
      <c r="J78" s="46">
        <v>5.63</v>
      </c>
      <c r="K78" s="46">
        <v>62.91</v>
      </c>
      <c r="L78" s="46">
        <v>6.78</v>
      </c>
      <c r="M78" s="74">
        <v>0</v>
      </c>
      <c r="N78" s="73">
        <v>0</v>
      </c>
      <c r="O78" s="46">
        <v>100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5.63</v>
      </c>
      <c r="Y78">
        <v>62.91</v>
      </c>
      <c r="Z78">
        <v>100</v>
      </c>
      <c r="AA78">
        <v>0</v>
      </c>
      <c r="AB78">
        <v>1.01</v>
      </c>
      <c r="AC78">
        <v>0</v>
      </c>
      <c r="AD78">
        <v>0</v>
      </c>
      <c r="AE78">
        <v>6.78</v>
      </c>
      <c r="AF78">
        <v>0.73</v>
      </c>
    </row>
    <row r="79" spans="7:32">
      <c r="G79" t="s">
        <v>121</v>
      </c>
      <c r="H79" s="73">
        <v>1.74</v>
      </c>
      <c r="I79" s="46">
        <v>0</v>
      </c>
      <c r="J79" s="46">
        <v>5.73</v>
      </c>
      <c r="K79" s="46">
        <v>62.91</v>
      </c>
      <c r="L79" s="46">
        <v>6.78</v>
      </c>
      <c r="M79" s="74">
        <v>0</v>
      </c>
      <c r="N79" s="73">
        <v>0</v>
      </c>
      <c r="O79" s="46">
        <v>100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5.73</v>
      </c>
      <c r="Y79">
        <v>62.91</v>
      </c>
      <c r="Z79">
        <v>100</v>
      </c>
      <c r="AA79">
        <v>0</v>
      </c>
      <c r="AB79">
        <v>1.01</v>
      </c>
      <c r="AC79">
        <v>0</v>
      </c>
      <c r="AD79">
        <v>0</v>
      </c>
      <c r="AE79">
        <v>6.78</v>
      </c>
      <c r="AF79">
        <v>0.73</v>
      </c>
    </row>
    <row r="80" spans="7:32">
      <c r="G80" t="s">
        <v>122</v>
      </c>
      <c r="H80" s="73">
        <v>1.74</v>
      </c>
      <c r="I80" s="46">
        <v>0</v>
      </c>
      <c r="J80" s="46">
        <v>5.73</v>
      </c>
      <c r="K80" s="46">
        <v>62.91</v>
      </c>
      <c r="L80" s="46">
        <v>6.78</v>
      </c>
      <c r="M80" s="74">
        <v>0</v>
      </c>
      <c r="N80" s="73">
        <v>0</v>
      </c>
      <c r="O80" s="46">
        <v>100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5.73</v>
      </c>
      <c r="Y80">
        <v>62.91</v>
      </c>
      <c r="Z80">
        <v>100</v>
      </c>
      <c r="AA80">
        <v>0</v>
      </c>
      <c r="AB80">
        <v>1.01</v>
      </c>
      <c r="AC80">
        <v>0</v>
      </c>
      <c r="AD80">
        <v>0</v>
      </c>
      <c r="AE80">
        <v>6.78</v>
      </c>
      <c r="AF80">
        <v>0.73</v>
      </c>
    </row>
    <row r="81" spans="7:32">
      <c r="G81" t="s">
        <v>123</v>
      </c>
      <c r="H81" s="73">
        <v>1.74</v>
      </c>
      <c r="I81" s="46">
        <v>0</v>
      </c>
      <c r="J81" s="46">
        <v>5.73</v>
      </c>
      <c r="K81" s="46">
        <v>62.91</v>
      </c>
      <c r="L81" s="46">
        <v>6.78</v>
      </c>
      <c r="M81" s="74">
        <v>0</v>
      </c>
      <c r="N81" s="73">
        <v>0</v>
      </c>
      <c r="O81" s="46">
        <v>100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5.73</v>
      </c>
      <c r="Y81">
        <v>62.91</v>
      </c>
      <c r="Z81">
        <v>100</v>
      </c>
      <c r="AA81">
        <v>0</v>
      </c>
      <c r="AB81">
        <v>1.01</v>
      </c>
      <c r="AC81">
        <v>0</v>
      </c>
      <c r="AD81">
        <v>0</v>
      </c>
      <c r="AE81">
        <v>6.78</v>
      </c>
      <c r="AF81">
        <v>0.73</v>
      </c>
    </row>
    <row r="82" spans="7:32">
      <c r="G82" t="s">
        <v>124</v>
      </c>
      <c r="H82" s="73">
        <v>1.74</v>
      </c>
      <c r="I82" s="46">
        <v>0</v>
      </c>
      <c r="J82" s="46">
        <v>5.73</v>
      </c>
      <c r="K82" s="46">
        <v>62.91</v>
      </c>
      <c r="L82" s="46">
        <v>6.78</v>
      </c>
      <c r="M82" s="74">
        <v>0</v>
      </c>
      <c r="N82" s="73">
        <v>0</v>
      </c>
      <c r="O82" s="46">
        <v>100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5.73</v>
      </c>
      <c r="Y82">
        <v>62.91</v>
      </c>
      <c r="Z82">
        <v>100</v>
      </c>
      <c r="AA82">
        <v>0</v>
      </c>
      <c r="AB82">
        <v>1.01</v>
      </c>
      <c r="AC82">
        <v>0</v>
      </c>
      <c r="AD82">
        <v>0</v>
      </c>
      <c r="AE82">
        <v>6.78</v>
      </c>
      <c r="AF82">
        <v>0.73</v>
      </c>
    </row>
    <row r="83" spans="7:32">
      <c r="G83" t="s">
        <v>125</v>
      </c>
      <c r="H83" s="73">
        <v>1.74</v>
      </c>
      <c r="I83" s="46">
        <v>0</v>
      </c>
      <c r="J83" s="46">
        <v>5.73</v>
      </c>
      <c r="K83" s="46">
        <v>62.91</v>
      </c>
      <c r="L83" s="46">
        <v>6.78</v>
      </c>
      <c r="M83" s="74">
        <v>0</v>
      </c>
      <c r="N83" s="73">
        <v>0</v>
      </c>
      <c r="O83" s="46">
        <v>100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5.73</v>
      </c>
      <c r="Y83">
        <v>62.91</v>
      </c>
      <c r="Z83">
        <v>100</v>
      </c>
      <c r="AA83">
        <v>0</v>
      </c>
      <c r="AB83">
        <v>1.01</v>
      </c>
      <c r="AC83">
        <v>0</v>
      </c>
      <c r="AD83">
        <v>0</v>
      </c>
      <c r="AE83">
        <v>6.78</v>
      </c>
      <c r="AF83">
        <v>0.73</v>
      </c>
    </row>
    <row r="84" spans="7:32">
      <c r="G84" t="s">
        <v>126</v>
      </c>
      <c r="H84" s="73">
        <v>1.74</v>
      </c>
      <c r="I84" s="46">
        <v>0</v>
      </c>
      <c r="J84" s="46">
        <v>5.73</v>
      </c>
      <c r="K84" s="46">
        <v>62.91</v>
      </c>
      <c r="L84" s="46">
        <v>6.78</v>
      </c>
      <c r="M84" s="74">
        <v>0</v>
      </c>
      <c r="N84" s="73">
        <v>0</v>
      </c>
      <c r="O84" s="46">
        <v>100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5.73</v>
      </c>
      <c r="Y84">
        <v>62.91</v>
      </c>
      <c r="Z84">
        <v>100</v>
      </c>
      <c r="AA84">
        <v>0</v>
      </c>
      <c r="AB84">
        <v>1.01</v>
      </c>
      <c r="AC84">
        <v>0</v>
      </c>
      <c r="AD84">
        <v>0</v>
      </c>
      <c r="AE84">
        <v>6.78</v>
      </c>
      <c r="AF84">
        <v>0.73</v>
      </c>
    </row>
    <row r="85" spans="7:32">
      <c r="G85" t="s">
        <v>127</v>
      </c>
      <c r="H85" s="73">
        <v>1.74</v>
      </c>
      <c r="I85" s="46">
        <v>0</v>
      </c>
      <c r="J85" s="46">
        <v>5.73</v>
      </c>
      <c r="K85" s="46">
        <v>62.91</v>
      </c>
      <c r="L85" s="46">
        <v>6.78</v>
      </c>
      <c r="M85" s="74">
        <v>0</v>
      </c>
      <c r="N85" s="73">
        <v>0</v>
      </c>
      <c r="O85" s="46">
        <v>100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5.73</v>
      </c>
      <c r="Y85">
        <v>62.91</v>
      </c>
      <c r="Z85">
        <v>100</v>
      </c>
      <c r="AA85">
        <v>0</v>
      </c>
      <c r="AB85">
        <v>1.01</v>
      </c>
      <c r="AC85">
        <v>0</v>
      </c>
      <c r="AD85">
        <v>0</v>
      </c>
      <c r="AE85">
        <v>6.78</v>
      </c>
      <c r="AF85">
        <v>0.73</v>
      </c>
    </row>
    <row r="86" spans="7:32">
      <c r="G86" t="s">
        <v>128</v>
      </c>
      <c r="H86" s="73">
        <v>1.74</v>
      </c>
      <c r="I86" s="46">
        <v>0</v>
      </c>
      <c r="J86" s="46">
        <v>5.73</v>
      </c>
      <c r="K86" s="46">
        <v>62.91</v>
      </c>
      <c r="L86" s="46">
        <v>6.78</v>
      </c>
      <c r="M86" s="74">
        <v>0</v>
      </c>
      <c r="N86" s="73">
        <v>0</v>
      </c>
      <c r="O86" s="46">
        <v>100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5.73</v>
      </c>
      <c r="Y86">
        <v>62.91</v>
      </c>
      <c r="Z86">
        <v>100</v>
      </c>
      <c r="AA86">
        <v>0</v>
      </c>
      <c r="AB86">
        <v>1.01</v>
      </c>
      <c r="AC86">
        <v>0</v>
      </c>
      <c r="AD86">
        <v>0</v>
      </c>
      <c r="AE86">
        <v>6.78</v>
      </c>
      <c r="AF86">
        <v>0.73</v>
      </c>
    </row>
    <row r="87" spans="7:32">
      <c r="G87" t="s">
        <v>129</v>
      </c>
      <c r="H87" s="73">
        <v>1.74</v>
      </c>
      <c r="I87" s="46">
        <v>0</v>
      </c>
      <c r="J87" s="46">
        <v>5.73</v>
      </c>
      <c r="K87" s="46">
        <v>62.91</v>
      </c>
      <c r="L87" s="46">
        <v>6.78</v>
      </c>
      <c r="M87" s="74">
        <v>0</v>
      </c>
      <c r="N87" s="73">
        <v>0</v>
      </c>
      <c r="O87" s="46">
        <v>100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5.73</v>
      </c>
      <c r="Y87">
        <v>62.91</v>
      </c>
      <c r="Z87">
        <v>100</v>
      </c>
      <c r="AA87">
        <v>0</v>
      </c>
      <c r="AB87">
        <v>1.01</v>
      </c>
      <c r="AC87">
        <v>0</v>
      </c>
      <c r="AD87">
        <v>0</v>
      </c>
      <c r="AE87">
        <v>6.78</v>
      </c>
      <c r="AF87">
        <v>0.73</v>
      </c>
    </row>
    <row r="88" spans="7:32">
      <c r="G88" t="s">
        <v>130</v>
      </c>
      <c r="H88" s="73">
        <v>1.74</v>
      </c>
      <c r="I88" s="46">
        <v>0</v>
      </c>
      <c r="J88" s="46">
        <v>5.73</v>
      </c>
      <c r="K88" s="46">
        <v>62.91</v>
      </c>
      <c r="L88" s="46">
        <v>6.78</v>
      </c>
      <c r="M88" s="74">
        <v>0</v>
      </c>
      <c r="N88" s="73">
        <v>0</v>
      </c>
      <c r="O88" s="46">
        <v>100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5.73</v>
      </c>
      <c r="Y88">
        <v>62.91</v>
      </c>
      <c r="Z88">
        <v>100</v>
      </c>
      <c r="AA88">
        <v>0</v>
      </c>
      <c r="AB88">
        <v>1.01</v>
      </c>
      <c r="AC88">
        <v>0</v>
      </c>
      <c r="AD88">
        <v>0</v>
      </c>
      <c r="AE88">
        <v>6.78</v>
      </c>
      <c r="AF88">
        <v>0.73</v>
      </c>
    </row>
    <row r="89" spans="7:32">
      <c r="G89" t="s">
        <v>131</v>
      </c>
      <c r="H89" s="73">
        <v>1.74</v>
      </c>
      <c r="I89" s="46">
        <v>0</v>
      </c>
      <c r="J89" s="46">
        <v>5.73</v>
      </c>
      <c r="K89" s="46">
        <v>62.91</v>
      </c>
      <c r="L89" s="46">
        <v>6.78</v>
      </c>
      <c r="M89" s="74">
        <v>0</v>
      </c>
      <c r="N89" s="73">
        <v>0</v>
      </c>
      <c r="O89" s="46">
        <v>100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5.73</v>
      </c>
      <c r="Y89">
        <v>62.91</v>
      </c>
      <c r="Z89">
        <v>100</v>
      </c>
      <c r="AA89">
        <v>0</v>
      </c>
      <c r="AB89">
        <v>1.01</v>
      </c>
      <c r="AC89">
        <v>0</v>
      </c>
      <c r="AD89">
        <v>0</v>
      </c>
      <c r="AE89">
        <v>6.78</v>
      </c>
      <c r="AF89">
        <v>0.73</v>
      </c>
    </row>
    <row r="90" spans="7:32">
      <c r="G90" t="s">
        <v>132</v>
      </c>
      <c r="H90" s="73">
        <v>1.74</v>
      </c>
      <c r="I90" s="46">
        <v>0</v>
      </c>
      <c r="J90" s="46">
        <v>5.73</v>
      </c>
      <c r="K90" s="46">
        <v>62.91</v>
      </c>
      <c r="L90" s="46">
        <v>6.78</v>
      </c>
      <c r="M90" s="74">
        <v>0</v>
      </c>
      <c r="N90" s="73">
        <v>0</v>
      </c>
      <c r="O90" s="46">
        <v>100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5.73</v>
      </c>
      <c r="Y90">
        <v>62.91</v>
      </c>
      <c r="Z90">
        <v>100</v>
      </c>
      <c r="AA90">
        <v>0</v>
      </c>
      <c r="AB90">
        <v>1.01</v>
      </c>
      <c r="AC90">
        <v>0</v>
      </c>
      <c r="AD90">
        <v>0</v>
      </c>
      <c r="AE90">
        <v>6.78</v>
      </c>
      <c r="AF90">
        <v>0.73</v>
      </c>
    </row>
    <row r="91" spans="7:32">
      <c r="G91" t="s">
        <v>133</v>
      </c>
      <c r="H91" s="73">
        <v>1.69</v>
      </c>
      <c r="I91" s="46">
        <v>0</v>
      </c>
      <c r="J91" s="46">
        <v>5.63</v>
      </c>
      <c r="K91" s="46">
        <v>62.91</v>
      </c>
      <c r="L91" s="46">
        <v>6.78</v>
      </c>
      <c r="M91" s="74">
        <v>0</v>
      </c>
      <c r="N91" s="73">
        <v>159.21</v>
      </c>
      <c r="O91" s="46">
        <v>168.34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5.63</v>
      </c>
      <c r="Y91">
        <v>62.91</v>
      </c>
      <c r="Z91">
        <v>100</v>
      </c>
      <c r="AA91">
        <v>68.34</v>
      </c>
      <c r="AB91">
        <v>1.01</v>
      </c>
      <c r="AC91">
        <v>159.21</v>
      </c>
      <c r="AD91">
        <v>0</v>
      </c>
      <c r="AE91">
        <v>6.78</v>
      </c>
      <c r="AF91">
        <v>0.68</v>
      </c>
    </row>
    <row r="92" spans="7:32">
      <c r="G92" t="s">
        <v>134</v>
      </c>
      <c r="H92" s="73">
        <v>1.69</v>
      </c>
      <c r="I92" s="46">
        <v>0</v>
      </c>
      <c r="J92" s="46">
        <v>5.63</v>
      </c>
      <c r="K92" s="46">
        <v>62.91</v>
      </c>
      <c r="L92" s="46">
        <v>6.78</v>
      </c>
      <c r="M92" s="74">
        <v>0</v>
      </c>
      <c r="N92" s="73">
        <v>159.21</v>
      </c>
      <c r="O92" s="46">
        <v>168.34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5.63</v>
      </c>
      <c r="Y92">
        <v>62.91</v>
      </c>
      <c r="Z92">
        <v>100</v>
      </c>
      <c r="AA92">
        <v>68.34</v>
      </c>
      <c r="AB92">
        <v>1.01</v>
      </c>
      <c r="AC92">
        <v>159.21</v>
      </c>
      <c r="AD92">
        <v>0</v>
      </c>
      <c r="AE92">
        <v>6.78</v>
      </c>
      <c r="AF92">
        <v>0.68</v>
      </c>
    </row>
    <row r="93" spans="7:32">
      <c r="G93" t="s">
        <v>135</v>
      </c>
      <c r="H93" s="73">
        <v>1.69</v>
      </c>
      <c r="I93" s="46">
        <v>0</v>
      </c>
      <c r="J93" s="46">
        <v>5.63</v>
      </c>
      <c r="K93" s="46">
        <v>62.91</v>
      </c>
      <c r="L93" s="46">
        <v>6.78</v>
      </c>
      <c r="M93" s="74">
        <v>0</v>
      </c>
      <c r="N93" s="73">
        <v>159.21</v>
      </c>
      <c r="O93" s="46">
        <v>168.34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5.63</v>
      </c>
      <c r="Y93">
        <v>62.91</v>
      </c>
      <c r="Z93">
        <v>100</v>
      </c>
      <c r="AA93">
        <v>68.34</v>
      </c>
      <c r="AB93">
        <v>1.01</v>
      </c>
      <c r="AC93">
        <v>159.21</v>
      </c>
      <c r="AD93">
        <v>0</v>
      </c>
      <c r="AE93">
        <v>6.78</v>
      </c>
      <c r="AF93">
        <v>0.68</v>
      </c>
    </row>
    <row r="94" spans="7:32">
      <c r="G94" t="s">
        <v>136</v>
      </c>
      <c r="H94" s="73">
        <v>1.69</v>
      </c>
      <c r="I94" s="46">
        <v>0</v>
      </c>
      <c r="J94" s="46">
        <v>5.63</v>
      </c>
      <c r="K94" s="46">
        <v>62.91</v>
      </c>
      <c r="L94" s="46">
        <v>6.78</v>
      </c>
      <c r="M94" s="74">
        <v>0</v>
      </c>
      <c r="N94" s="73">
        <v>159.21</v>
      </c>
      <c r="O94" s="46">
        <v>168.34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5.63</v>
      </c>
      <c r="Y94">
        <v>62.91</v>
      </c>
      <c r="Z94">
        <v>100</v>
      </c>
      <c r="AA94">
        <v>68.34</v>
      </c>
      <c r="AB94">
        <v>1.01</v>
      </c>
      <c r="AC94">
        <v>159.21</v>
      </c>
      <c r="AD94">
        <v>0</v>
      </c>
      <c r="AE94">
        <v>6.78</v>
      </c>
      <c r="AF94">
        <v>0.68</v>
      </c>
    </row>
    <row r="95" spans="7:32">
      <c r="G95" t="s">
        <v>137</v>
      </c>
      <c r="H95" s="73">
        <v>1.6400000000000001</v>
      </c>
      <c r="I95" s="46">
        <v>0</v>
      </c>
      <c r="J95" s="46">
        <v>5.55</v>
      </c>
      <c r="K95" s="46">
        <v>62.91</v>
      </c>
      <c r="L95" s="46">
        <v>6.78</v>
      </c>
      <c r="M95" s="74">
        <v>0</v>
      </c>
      <c r="N95" s="73">
        <v>159.21</v>
      </c>
      <c r="O95" s="46">
        <v>168.34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5.55</v>
      </c>
      <c r="Y95">
        <v>62.91</v>
      </c>
      <c r="Z95">
        <v>100</v>
      </c>
      <c r="AA95">
        <v>68.34</v>
      </c>
      <c r="AB95">
        <v>1.01</v>
      </c>
      <c r="AC95">
        <v>159.21</v>
      </c>
      <c r="AD95">
        <v>0</v>
      </c>
      <c r="AE95">
        <v>6.78</v>
      </c>
      <c r="AF95">
        <v>0.63</v>
      </c>
    </row>
    <row r="96" spans="7:32">
      <c r="G96" t="s">
        <v>138</v>
      </c>
      <c r="H96" s="73">
        <v>1.6400000000000001</v>
      </c>
      <c r="I96" s="46">
        <v>0</v>
      </c>
      <c r="J96" s="46">
        <v>5.55</v>
      </c>
      <c r="K96" s="46">
        <v>62.91</v>
      </c>
      <c r="L96" s="46">
        <v>6.78</v>
      </c>
      <c r="M96" s="74">
        <v>0</v>
      </c>
      <c r="N96" s="73">
        <v>159.21</v>
      </c>
      <c r="O96" s="46">
        <v>168.34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5.55</v>
      </c>
      <c r="Y96">
        <v>62.91</v>
      </c>
      <c r="Z96">
        <v>100</v>
      </c>
      <c r="AA96">
        <v>68.34</v>
      </c>
      <c r="AB96">
        <v>1.01</v>
      </c>
      <c r="AC96">
        <v>159.21</v>
      </c>
      <c r="AD96">
        <v>0</v>
      </c>
      <c r="AE96">
        <v>6.78</v>
      </c>
      <c r="AF96">
        <v>0.63</v>
      </c>
    </row>
    <row r="97" spans="1:133">
      <c r="G97" t="s">
        <v>139</v>
      </c>
      <c r="H97" s="73">
        <v>1.6400000000000001</v>
      </c>
      <c r="I97" s="46">
        <v>0</v>
      </c>
      <c r="J97" s="46">
        <v>5.55</v>
      </c>
      <c r="K97" s="46">
        <v>62.91</v>
      </c>
      <c r="L97" s="46">
        <v>6.78</v>
      </c>
      <c r="M97" s="74">
        <v>0</v>
      </c>
      <c r="N97" s="73">
        <v>159.21</v>
      </c>
      <c r="O97" s="46">
        <v>168.34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5.55</v>
      </c>
      <c r="Y97">
        <v>62.91</v>
      </c>
      <c r="Z97">
        <v>100</v>
      </c>
      <c r="AA97">
        <v>68.34</v>
      </c>
      <c r="AB97">
        <v>1.01</v>
      </c>
      <c r="AC97">
        <v>159.21</v>
      </c>
      <c r="AD97">
        <v>0</v>
      </c>
      <c r="AE97">
        <v>6.78</v>
      </c>
      <c r="AF97">
        <v>0.63</v>
      </c>
    </row>
    <row r="98" spans="1:133">
      <c r="G98" t="s">
        <v>140</v>
      </c>
      <c r="H98" s="73">
        <v>1.6400000000000001</v>
      </c>
      <c r="I98" s="46">
        <v>0</v>
      </c>
      <c r="J98" s="46">
        <v>5.55</v>
      </c>
      <c r="K98" s="46">
        <v>62.91</v>
      </c>
      <c r="L98" s="46">
        <v>6.78</v>
      </c>
      <c r="M98" s="74">
        <v>0</v>
      </c>
      <c r="N98" s="73">
        <v>159.21</v>
      </c>
      <c r="O98" s="46">
        <v>168.34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5.55</v>
      </c>
      <c r="Y98">
        <v>62.91</v>
      </c>
      <c r="Z98">
        <v>100</v>
      </c>
      <c r="AA98">
        <v>68.34</v>
      </c>
      <c r="AB98">
        <v>1.01</v>
      </c>
      <c r="AC98">
        <v>159.21</v>
      </c>
      <c r="AD98">
        <v>0</v>
      </c>
      <c r="AE98">
        <v>6.78</v>
      </c>
      <c r="AF98">
        <v>0.63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4.2360000000000037E-2</v>
      </c>
      <c r="I99" s="69">
        <f t="shared" ref="I99:BU99" si="1">SUM(I3:I98)/4000</f>
        <v>0</v>
      </c>
      <c r="J99" s="69">
        <f t="shared" si="1"/>
        <v>0.13241</v>
      </c>
      <c r="K99" s="69">
        <f t="shared" si="1"/>
        <v>1.5098399999999979</v>
      </c>
      <c r="L99" s="69">
        <f t="shared" si="1"/>
        <v>0.20262749999999982</v>
      </c>
      <c r="M99" s="69">
        <f t="shared" si="1"/>
        <v>0</v>
      </c>
      <c r="N99" s="68">
        <f t="shared" si="1"/>
        <v>3.2092799999999957</v>
      </c>
      <c r="O99" s="69">
        <f t="shared" si="1"/>
        <v>1.1467200000000002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3.9907500000000005E-2</v>
      </c>
      <c r="X99">
        <f t="shared" si="1"/>
        <v>0.13241</v>
      </c>
      <c r="Y99">
        <f t="shared" si="1"/>
        <v>1.5098399999999979</v>
      </c>
      <c r="Z99">
        <f t="shared" si="1"/>
        <v>0.6</v>
      </c>
      <c r="AA99">
        <f t="shared" si="1"/>
        <v>0.54671999999999987</v>
      </c>
      <c r="AB99">
        <f t="shared" si="1"/>
        <v>2.4240000000000029E-2</v>
      </c>
      <c r="AC99">
        <f t="shared" si="1"/>
        <v>1.2736800000000001</v>
      </c>
      <c r="AD99">
        <f t="shared" si="1"/>
        <v>1.9356000000000015</v>
      </c>
      <c r="AE99">
        <f t="shared" si="1"/>
        <v>0.16271999999999959</v>
      </c>
      <c r="AF99">
        <f t="shared" si="1"/>
        <v>1.811999999999999E-2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45212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535</v>
      </c>
      <c r="Z2" t="s">
        <v>333</v>
      </c>
      <c r="AA2" t="s">
        <v>442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-10</v>
      </c>
      <c r="O3" s="53">
        <v>-35</v>
      </c>
      <c r="P3" s="53">
        <v>0</v>
      </c>
      <c r="Q3" s="53">
        <v>-50</v>
      </c>
      <c r="R3" s="53">
        <v>-3</v>
      </c>
      <c r="S3" s="72">
        <v>0</v>
      </c>
      <c r="T3" t="s">
        <v>535</v>
      </c>
      <c r="U3" s="73">
        <v>-99</v>
      </c>
      <c r="V3" s="74">
        <v>0</v>
      </c>
      <c r="W3">
        <v>-10</v>
      </c>
      <c r="X3">
        <v>-35</v>
      </c>
      <c r="Y3">
        <v>-1</v>
      </c>
      <c r="Z3">
        <v>-3</v>
      </c>
      <c r="AA3">
        <v>-50</v>
      </c>
      <c r="AB3">
        <v>0</v>
      </c>
      <c r="AC3">
        <v>0</v>
      </c>
    </row>
    <row r="4" spans="1:29">
      <c r="B4" t="s">
        <v>257</v>
      </c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-13</v>
      </c>
      <c r="O4" s="46">
        <v>-48</v>
      </c>
      <c r="P4" s="46">
        <v>0</v>
      </c>
      <c r="Q4" s="46">
        <v>-50</v>
      </c>
      <c r="R4" s="46">
        <v>-3.1</v>
      </c>
      <c r="S4" s="74">
        <v>0</v>
      </c>
      <c r="U4" s="73">
        <v>-115.1</v>
      </c>
      <c r="V4" s="74">
        <v>0</v>
      </c>
      <c r="W4">
        <v>-13</v>
      </c>
      <c r="X4">
        <v>-48</v>
      </c>
      <c r="Y4">
        <v>-1</v>
      </c>
      <c r="Z4">
        <v>-3.1</v>
      </c>
      <c r="AA4">
        <v>-50</v>
      </c>
      <c r="AB4">
        <v>0</v>
      </c>
      <c r="AC4">
        <v>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0.09</v>
      </c>
      <c r="N5" s="73">
        <v>-33</v>
      </c>
      <c r="O5" s="46">
        <v>-68</v>
      </c>
      <c r="P5" s="46">
        <v>0</v>
      </c>
      <c r="Q5" s="46">
        <v>-50</v>
      </c>
      <c r="R5" s="46">
        <v>-3.4</v>
      </c>
      <c r="S5" s="74">
        <v>0</v>
      </c>
      <c r="U5" s="73">
        <v>-155.4</v>
      </c>
      <c r="V5" s="74">
        <v>0.09</v>
      </c>
      <c r="W5">
        <v>-33</v>
      </c>
      <c r="X5">
        <v>-68</v>
      </c>
      <c r="Y5">
        <v>-1</v>
      </c>
      <c r="Z5">
        <v>-3.4</v>
      </c>
      <c r="AA5">
        <v>-50</v>
      </c>
      <c r="AB5">
        <v>0.09</v>
      </c>
      <c r="AC5">
        <v>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7.0000000000000007E-2</v>
      </c>
      <c r="N6" s="73">
        <v>-59</v>
      </c>
      <c r="O6" s="46">
        <v>-83</v>
      </c>
      <c r="P6" s="46">
        <v>0</v>
      </c>
      <c r="Q6" s="46">
        <v>-50</v>
      </c>
      <c r="R6" s="46">
        <v>-3.7</v>
      </c>
      <c r="S6" s="74">
        <v>0</v>
      </c>
      <c r="U6" s="73">
        <v>-196.7</v>
      </c>
      <c r="V6" s="74">
        <v>7.0000000000000007E-2</v>
      </c>
      <c r="W6">
        <v>-59</v>
      </c>
      <c r="X6">
        <v>-83</v>
      </c>
      <c r="Y6">
        <v>-1</v>
      </c>
      <c r="Z6">
        <v>-3.7</v>
      </c>
      <c r="AA6">
        <v>-50</v>
      </c>
      <c r="AB6">
        <v>7.0000000000000007E-2</v>
      </c>
      <c r="AC6">
        <v>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0.12</v>
      </c>
      <c r="N7" s="73">
        <v>-67</v>
      </c>
      <c r="O7" s="46">
        <v>-105</v>
      </c>
      <c r="P7" s="46">
        <v>-10</v>
      </c>
      <c r="Q7" s="46">
        <v>-50</v>
      </c>
      <c r="R7" s="46">
        <v>-3.7</v>
      </c>
      <c r="S7" s="74">
        <v>0</v>
      </c>
      <c r="U7" s="73">
        <v>-236.7</v>
      </c>
      <c r="V7" s="74">
        <v>0.12</v>
      </c>
      <c r="W7">
        <v>-67</v>
      </c>
      <c r="X7">
        <v>-105</v>
      </c>
      <c r="Y7">
        <v>-1</v>
      </c>
      <c r="Z7">
        <v>-3.7</v>
      </c>
      <c r="AA7">
        <v>-50</v>
      </c>
      <c r="AB7">
        <v>0.12</v>
      </c>
      <c r="AC7">
        <v>-10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0.03</v>
      </c>
      <c r="N8" s="73">
        <v>-72</v>
      </c>
      <c r="O8" s="46">
        <v>-105</v>
      </c>
      <c r="P8" s="46">
        <v>-10</v>
      </c>
      <c r="Q8" s="46">
        <v>-50</v>
      </c>
      <c r="R8" s="46">
        <v>-4</v>
      </c>
      <c r="S8" s="74">
        <v>0</v>
      </c>
      <c r="U8" s="73">
        <v>-242</v>
      </c>
      <c r="V8" s="74">
        <v>0.03</v>
      </c>
      <c r="W8">
        <v>-72</v>
      </c>
      <c r="X8">
        <v>-105</v>
      </c>
      <c r="Y8">
        <v>-1</v>
      </c>
      <c r="Z8">
        <v>-4</v>
      </c>
      <c r="AA8">
        <v>-50</v>
      </c>
      <c r="AB8">
        <v>0.03</v>
      </c>
      <c r="AC8">
        <v>-10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0.11</v>
      </c>
      <c r="N9" s="73">
        <v>-73</v>
      </c>
      <c r="O9" s="46">
        <v>-125</v>
      </c>
      <c r="P9" s="46">
        <v>0</v>
      </c>
      <c r="Q9" s="46">
        <v>-50</v>
      </c>
      <c r="R9" s="46">
        <v>-4.2</v>
      </c>
      <c r="S9" s="74">
        <v>0</v>
      </c>
      <c r="U9" s="73">
        <v>-253.2</v>
      </c>
      <c r="V9" s="74">
        <v>0.11</v>
      </c>
      <c r="W9">
        <v>-73</v>
      </c>
      <c r="X9">
        <v>-125</v>
      </c>
      <c r="Y9">
        <v>-1</v>
      </c>
      <c r="Z9">
        <v>-4.2</v>
      </c>
      <c r="AA9">
        <v>-50</v>
      </c>
      <c r="AB9">
        <v>0.11</v>
      </c>
      <c r="AC9">
        <v>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0.16</v>
      </c>
      <c r="N10" s="73">
        <v>-17</v>
      </c>
      <c r="O10" s="46">
        <v>-110</v>
      </c>
      <c r="P10" s="46">
        <v>0</v>
      </c>
      <c r="Q10" s="46">
        <v>-50</v>
      </c>
      <c r="R10" s="46">
        <v>-4.2</v>
      </c>
      <c r="S10" s="74">
        <v>0</v>
      </c>
      <c r="U10" s="73">
        <v>-182.2</v>
      </c>
      <c r="V10" s="74">
        <v>0.16</v>
      </c>
      <c r="W10">
        <v>-17</v>
      </c>
      <c r="X10">
        <v>-110</v>
      </c>
      <c r="Y10">
        <v>-1</v>
      </c>
      <c r="Z10">
        <v>-4.2</v>
      </c>
      <c r="AA10">
        <v>-50</v>
      </c>
      <c r="AB10">
        <v>0.16</v>
      </c>
      <c r="AC10">
        <v>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-104</v>
      </c>
      <c r="P11" s="46">
        <v>-5</v>
      </c>
      <c r="Q11" s="46">
        <v>-50</v>
      </c>
      <c r="R11" s="46">
        <v>-4.4000000000000004</v>
      </c>
      <c r="S11" s="74">
        <v>0</v>
      </c>
      <c r="U11" s="73">
        <v>-164.4</v>
      </c>
      <c r="V11" s="74">
        <v>0</v>
      </c>
      <c r="W11">
        <v>0</v>
      </c>
      <c r="X11">
        <v>-104</v>
      </c>
      <c r="Y11">
        <v>-1</v>
      </c>
      <c r="Z11">
        <v>-4.4000000000000004</v>
      </c>
      <c r="AA11">
        <v>-50</v>
      </c>
      <c r="AB11">
        <v>0</v>
      </c>
      <c r="AC11">
        <v>-5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0.16</v>
      </c>
      <c r="N12" s="73">
        <v>0</v>
      </c>
      <c r="O12" s="46">
        <v>-110</v>
      </c>
      <c r="P12" s="46">
        <v>0</v>
      </c>
      <c r="Q12" s="46">
        <v>-50</v>
      </c>
      <c r="R12" s="46">
        <v>-4.5</v>
      </c>
      <c r="S12" s="74">
        <v>0</v>
      </c>
      <c r="U12" s="73">
        <v>-165.5</v>
      </c>
      <c r="V12" s="74">
        <v>0.16</v>
      </c>
      <c r="W12">
        <v>0</v>
      </c>
      <c r="X12">
        <v>-110</v>
      </c>
      <c r="Y12">
        <v>-1</v>
      </c>
      <c r="Z12">
        <v>-4.5</v>
      </c>
      <c r="AA12">
        <v>-50</v>
      </c>
      <c r="AB12">
        <v>0.16</v>
      </c>
      <c r="AC12">
        <v>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0.72</v>
      </c>
      <c r="N13" s="73">
        <v>0</v>
      </c>
      <c r="O13" s="46">
        <v>-107</v>
      </c>
      <c r="P13" s="46">
        <v>0</v>
      </c>
      <c r="Q13" s="46">
        <v>-50</v>
      </c>
      <c r="R13" s="46">
        <v>-4.5999999999999996</v>
      </c>
      <c r="S13" s="74">
        <v>0</v>
      </c>
      <c r="U13" s="73">
        <v>-162.6</v>
      </c>
      <c r="V13" s="74">
        <v>0.72</v>
      </c>
      <c r="W13">
        <v>0</v>
      </c>
      <c r="X13">
        <v>-107</v>
      </c>
      <c r="Y13">
        <v>-1</v>
      </c>
      <c r="Z13">
        <v>-4.5999999999999996</v>
      </c>
      <c r="AA13">
        <v>-50</v>
      </c>
      <c r="AB13">
        <v>0.72</v>
      </c>
      <c r="AC13">
        <v>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0.77</v>
      </c>
      <c r="N14" s="73">
        <v>-21</v>
      </c>
      <c r="O14" s="46">
        <v>-112</v>
      </c>
      <c r="P14" s="46">
        <v>0</v>
      </c>
      <c r="Q14" s="46">
        <v>-50</v>
      </c>
      <c r="R14" s="46">
        <v>-4.7</v>
      </c>
      <c r="S14" s="74">
        <v>0</v>
      </c>
      <c r="U14" s="73">
        <v>-188.7</v>
      </c>
      <c r="V14" s="74">
        <v>0.77</v>
      </c>
      <c r="W14">
        <v>-21</v>
      </c>
      <c r="X14">
        <v>-112</v>
      </c>
      <c r="Y14">
        <v>-1</v>
      </c>
      <c r="Z14">
        <v>-4.7</v>
      </c>
      <c r="AA14">
        <v>-50</v>
      </c>
      <c r="AB14">
        <v>0.77</v>
      </c>
      <c r="AC14">
        <v>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2.4300000000000002</v>
      </c>
      <c r="N15" s="73">
        <v>-30</v>
      </c>
      <c r="O15" s="46">
        <v>-107</v>
      </c>
      <c r="P15" s="46">
        <v>-5</v>
      </c>
      <c r="Q15" s="46">
        <v>-50</v>
      </c>
      <c r="R15" s="46">
        <v>-4.7</v>
      </c>
      <c r="S15" s="74">
        <v>0</v>
      </c>
      <c r="U15" s="73">
        <v>-197.7</v>
      </c>
      <c r="V15" s="74">
        <v>2.4300000000000002</v>
      </c>
      <c r="W15">
        <v>-30</v>
      </c>
      <c r="X15">
        <v>-107</v>
      </c>
      <c r="Y15">
        <v>-1</v>
      </c>
      <c r="Z15">
        <v>-4.7</v>
      </c>
      <c r="AA15">
        <v>-50</v>
      </c>
      <c r="AB15">
        <v>2.4300000000000002</v>
      </c>
      <c r="AC15">
        <v>-5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1.58</v>
      </c>
      <c r="N16" s="73">
        <v>-27</v>
      </c>
      <c r="O16" s="46">
        <v>-103</v>
      </c>
      <c r="P16" s="46">
        <v>-5</v>
      </c>
      <c r="Q16" s="46">
        <v>-50</v>
      </c>
      <c r="R16" s="46">
        <v>-4.7</v>
      </c>
      <c r="S16" s="74">
        <v>0</v>
      </c>
      <c r="U16" s="73">
        <v>-190.7</v>
      </c>
      <c r="V16" s="74">
        <v>1.58</v>
      </c>
      <c r="W16">
        <v>-27</v>
      </c>
      <c r="X16">
        <v>-103</v>
      </c>
      <c r="Y16">
        <v>-1</v>
      </c>
      <c r="Z16">
        <v>-4.7</v>
      </c>
      <c r="AA16">
        <v>-50</v>
      </c>
      <c r="AB16">
        <v>1.58</v>
      </c>
      <c r="AC16">
        <v>-5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2.3199999999999998</v>
      </c>
      <c r="N17" s="73">
        <v>-22</v>
      </c>
      <c r="O17" s="46">
        <v>-114</v>
      </c>
      <c r="P17" s="46">
        <v>-5</v>
      </c>
      <c r="Q17" s="46">
        <v>-50</v>
      </c>
      <c r="R17" s="46">
        <v>-4.7</v>
      </c>
      <c r="S17" s="74">
        <v>0</v>
      </c>
      <c r="U17" s="73">
        <v>-196.7</v>
      </c>
      <c r="V17" s="74">
        <v>2.3199999999999998</v>
      </c>
      <c r="W17">
        <v>-22</v>
      </c>
      <c r="X17">
        <v>-114</v>
      </c>
      <c r="Y17">
        <v>-1</v>
      </c>
      <c r="Z17">
        <v>-4.7</v>
      </c>
      <c r="AA17">
        <v>-50</v>
      </c>
      <c r="AB17">
        <v>2.3199999999999998</v>
      </c>
      <c r="AC17">
        <v>-5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2.52</v>
      </c>
      <c r="N18" s="73">
        <v>-38</v>
      </c>
      <c r="O18" s="46">
        <v>-114</v>
      </c>
      <c r="P18" s="46">
        <v>-5</v>
      </c>
      <c r="Q18" s="46">
        <v>-50</v>
      </c>
      <c r="R18" s="46">
        <v>-4.7</v>
      </c>
      <c r="S18" s="74">
        <v>0</v>
      </c>
      <c r="U18" s="73">
        <v>-212.7</v>
      </c>
      <c r="V18" s="74">
        <v>2.52</v>
      </c>
      <c r="W18">
        <v>-38</v>
      </c>
      <c r="X18">
        <v>-114</v>
      </c>
      <c r="Y18">
        <v>-1</v>
      </c>
      <c r="Z18">
        <v>-4.7</v>
      </c>
      <c r="AA18">
        <v>-50</v>
      </c>
      <c r="AB18">
        <v>2.52</v>
      </c>
      <c r="AC18">
        <v>-5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2.23</v>
      </c>
      <c r="N19" s="73">
        <v>-11</v>
      </c>
      <c r="O19" s="46">
        <v>-109</v>
      </c>
      <c r="P19" s="46">
        <v>0</v>
      </c>
      <c r="Q19" s="46">
        <v>-50</v>
      </c>
      <c r="R19" s="46">
        <v>-4.7</v>
      </c>
      <c r="S19" s="74">
        <v>0</v>
      </c>
      <c r="U19" s="73">
        <v>-175.7</v>
      </c>
      <c r="V19" s="74">
        <v>2.23</v>
      </c>
      <c r="W19">
        <v>-11</v>
      </c>
      <c r="X19">
        <v>-109</v>
      </c>
      <c r="Y19">
        <v>-1</v>
      </c>
      <c r="Z19">
        <v>-4.7</v>
      </c>
      <c r="AA19">
        <v>-50</v>
      </c>
      <c r="AB19">
        <v>2.23</v>
      </c>
      <c r="AC19">
        <v>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5.52</v>
      </c>
      <c r="N20" s="73">
        <v>0</v>
      </c>
      <c r="O20" s="46">
        <v>-108</v>
      </c>
      <c r="P20" s="46">
        <v>0</v>
      </c>
      <c r="Q20" s="46">
        <v>-50</v>
      </c>
      <c r="R20" s="46">
        <v>-4.7</v>
      </c>
      <c r="S20" s="74">
        <v>0</v>
      </c>
      <c r="U20" s="73">
        <v>-163.69999999999999</v>
      </c>
      <c r="V20" s="74">
        <v>5.52</v>
      </c>
      <c r="W20">
        <v>0</v>
      </c>
      <c r="X20">
        <v>-108</v>
      </c>
      <c r="Y20">
        <v>-1</v>
      </c>
      <c r="Z20">
        <v>-4.7</v>
      </c>
      <c r="AA20">
        <v>-50</v>
      </c>
      <c r="AB20">
        <v>5.52</v>
      </c>
      <c r="AC20">
        <v>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4.84</v>
      </c>
      <c r="N21" s="73">
        <v>-17</v>
      </c>
      <c r="O21" s="46">
        <v>-106</v>
      </c>
      <c r="P21" s="46">
        <v>0</v>
      </c>
      <c r="Q21" s="46">
        <v>-50</v>
      </c>
      <c r="R21" s="46">
        <v>-4.5</v>
      </c>
      <c r="S21" s="74">
        <v>0</v>
      </c>
      <c r="U21" s="73">
        <v>-178.5</v>
      </c>
      <c r="V21" s="74">
        <v>4.84</v>
      </c>
      <c r="W21">
        <v>-17</v>
      </c>
      <c r="X21">
        <v>-106</v>
      </c>
      <c r="Y21">
        <v>-1</v>
      </c>
      <c r="Z21">
        <v>-4.5</v>
      </c>
      <c r="AA21">
        <v>-50</v>
      </c>
      <c r="AB21">
        <v>4.84</v>
      </c>
      <c r="AC21">
        <v>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5.7</v>
      </c>
      <c r="N22" s="73">
        <v>-10</v>
      </c>
      <c r="O22" s="46">
        <v>-110</v>
      </c>
      <c r="P22" s="46">
        <v>0</v>
      </c>
      <c r="Q22" s="46">
        <v>-50</v>
      </c>
      <c r="R22" s="46">
        <v>-3.8</v>
      </c>
      <c r="S22" s="74">
        <v>0</v>
      </c>
      <c r="U22" s="73">
        <v>-174.8</v>
      </c>
      <c r="V22" s="74">
        <v>5.7</v>
      </c>
      <c r="W22">
        <v>-10</v>
      </c>
      <c r="X22">
        <v>-110</v>
      </c>
      <c r="Y22">
        <v>-1</v>
      </c>
      <c r="Z22">
        <v>-3.8</v>
      </c>
      <c r="AA22">
        <v>-50</v>
      </c>
      <c r="AB22">
        <v>5.7</v>
      </c>
      <c r="AC22">
        <v>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4.8499999999999996</v>
      </c>
      <c r="N23" s="73">
        <v>0</v>
      </c>
      <c r="O23" s="46">
        <v>-114</v>
      </c>
      <c r="P23" s="46">
        <v>-10</v>
      </c>
      <c r="Q23" s="46">
        <v>-50</v>
      </c>
      <c r="R23" s="46">
        <v>-3.5</v>
      </c>
      <c r="S23" s="74">
        <v>0</v>
      </c>
      <c r="U23" s="73">
        <v>-178.5</v>
      </c>
      <c r="V23" s="74">
        <v>4.8499999999999996</v>
      </c>
      <c r="W23">
        <v>0</v>
      </c>
      <c r="X23">
        <v>-114</v>
      </c>
      <c r="Y23">
        <v>-1</v>
      </c>
      <c r="Z23">
        <v>-3.5</v>
      </c>
      <c r="AA23">
        <v>-50</v>
      </c>
      <c r="AB23">
        <v>4.8499999999999996</v>
      </c>
      <c r="AC23">
        <v>-10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4.16</v>
      </c>
      <c r="N24" s="73">
        <v>0</v>
      </c>
      <c r="O24" s="46">
        <v>-111</v>
      </c>
      <c r="P24" s="46">
        <v>-5</v>
      </c>
      <c r="Q24" s="46">
        <v>-50</v>
      </c>
      <c r="R24" s="46">
        <v>-2.1</v>
      </c>
      <c r="S24" s="74">
        <v>0</v>
      </c>
      <c r="U24" s="73">
        <v>-169.1</v>
      </c>
      <c r="V24" s="74">
        <v>4.16</v>
      </c>
      <c r="W24">
        <v>0</v>
      </c>
      <c r="X24">
        <v>-111</v>
      </c>
      <c r="Y24">
        <v>-1</v>
      </c>
      <c r="Z24">
        <v>-2.1</v>
      </c>
      <c r="AA24">
        <v>-50</v>
      </c>
      <c r="AB24">
        <v>4.16</v>
      </c>
      <c r="AC24">
        <v>-5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3.35</v>
      </c>
      <c r="N25" s="73">
        <v>0</v>
      </c>
      <c r="O25" s="46">
        <v>-112</v>
      </c>
      <c r="P25" s="46">
        <v>-5</v>
      </c>
      <c r="Q25" s="46">
        <v>-50</v>
      </c>
      <c r="R25" s="46">
        <v>0</v>
      </c>
      <c r="S25" s="74">
        <v>0</v>
      </c>
      <c r="U25" s="73">
        <v>-168</v>
      </c>
      <c r="V25" s="74">
        <v>3.35</v>
      </c>
      <c r="W25">
        <v>0</v>
      </c>
      <c r="X25">
        <v>-112</v>
      </c>
      <c r="Y25">
        <v>-1</v>
      </c>
      <c r="Z25">
        <v>0</v>
      </c>
      <c r="AA25">
        <v>-50</v>
      </c>
      <c r="AB25">
        <v>3.35</v>
      </c>
      <c r="AC25">
        <v>-5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4.2</v>
      </c>
      <c r="N26" s="73">
        <v>0</v>
      </c>
      <c r="O26" s="46">
        <v>-107</v>
      </c>
      <c r="P26" s="46">
        <v>-5</v>
      </c>
      <c r="Q26" s="46">
        <v>-50</v>
      </c>
      <c r="R26" s="46">
        <v>0</v>
      </c>
      <c r="S26" s="74">
        <v>0</v>
      </c>
      <c r="U26" s="73">
        <v>-163</v>
      </c>
      <c r="V26" s="74">
        <v>4.2</v>
      </c>
      <c r="W26">
        <v>0</v>
      </c>
      <c r="X26">
        <v>-107</v>
      </c>
      <c r="Y26">
        <v>-1</v>
      </c>
      <c r="Z26">
        <v>0</v>
      </c>
      <c r="AA26">
        <v>-50</v>
      </c>
      <c r="AB26">
        <v>4.2</v>
      </c>
      <c r="AC26">
        <v>-5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2.95</v>
      </c>
      <c r="N27" s="73">
        <v>-20</v>
      </c>
      <c r="O27" s="46">
        <v>-97</v>
      </c>
      <c r="P27" s="46">
        <v>-20</v>
      </c>
      <c r="Q27" s="46">
        <v>-50</v>
      </c>
      <c r="R27" s="46">
        <v>0</v>
      </c>
      <c r="S27" s="74">
        <v>0</v>
      </c>
      <c r="U27" s="73">
        <v>-188</v>
      </c>
      <c r="V27" s="74">
        <v>2.95</v>
      </c>
      <c r="W27">
        <v>-20</v>
      </c>
      <c r="X27">
        <v>-97</v>
      </c>
      <c r="Y27">
        <v>-1</v>
      </c>
      <c r="Z27">
        <v>0</v>
      </c>
      <c r="AA27">
        <v>-50</v>
      </c>
      <c r="AB27">
        <v>2.95</v>
      </c>
      <c r="AC27">
        <v>-20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2.34</v>
      </c>
      <c r="N28" s="73">
        <v>-28</v>
      </c>
      <c r="O28" s="46">
        <v>-96</v>
      </c>
      <c r="P28" s="46">
        <v>-15</v>
      </c>
      <c r="Q28" s="46">
        <v>-50</v>
      </c>
      <c r="R28" s="46">
        <v>0</v>
      </c>
      <c r="S28" s="74">
        <v>0</v>
      </c>
      <c r="U28" s="73">
        <v>-190</v>
      </c>
      <c r="V28" s="74">
        <v>2.34</v>
      </c>
      <c r="W28">
        <v>-28</v>
      </c>
      <c r="X28">
        <v>-96</v>
      </c>
      <c r="Y28">
        <v>-1</v>
      </c>
      <c r="Z28">
        <v>0</v>
      </c>
      <c r="AA28">
        <v>-50</v>
      </c>
      <c r="AB28">
        <v>2.34</v>
      </c>
      <c r="AC28">
        <v>-15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0.25</v>
      </c>
      <c r="M29" s="74">
        <v>1</v>
      </c>
      <c r="N29" s="73">
        <v>-28</v>
      </c>
      <c r="O29" s="46">
        <v>-97</v>
      </c>
      <c r="P29" s="46">
        <v>-30</v>
      </c>
      <c r="Q29" s="46">
        <v>-50</v>
      </c>
      <c r="R29" s="46">
        <v>0</v>
      </c>
      <c r="S29" s="74">
        <v>0</v>
      </c>
      <c r="U29" s="73">
        <v>-206</v>
      </c>
      <c r="V29" s="74">
        <v>1.25</v>
      </c>
      <c r="W29">
        <v>-28</v>
      </c>
      <c r="X29">
        <v>-97</v>
      </c>
      <c r="Y29">
        <v>-1</v>
      </c>
      <c r="Z29">
        <v>0.25</v>
      </c>
      <c r="AA29">
        <v>-50</v>
      </c>
      <c r="AB29">
        <v>1</v>
      </c>
      <c r="AC29">
        <v>-30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0.24</v>
      </c>
      <c r="M30" s="74">
        <v>0.84</v>
      </c>
      <c r="N30" s="73">
        <v>-66</v>
      </c>
      <c r="O30" s="46">
        <v>-94</v>
      </c>
      <c r="P30" s="46">
        <v>-30</v>
      </c>
      <c r="Q30" s="46">
        <v>-50</v>
      </c>
      <c r="R30" s="46">
        <v>0</v>
      </c>
      <c r="S30" s="74">
        <v>0</v>
      </c>
      <c r="U30" s="73">
        <v>-241</v>
      </c>
      <c r="V30" s="74">
        <v>1.08</v>
      </c>
      <c r="W30">
        <v>-66</v>
      </c>
      <c r="X30">
        <v>-94</v>
      </c>
      <c r="Y30">
        <v>-1</v>
      </c>
      <c r="Z30">
        <v>0.24</v>
      </c>
      <c r="AA30">
        <v>-50</v>
      </c>
      <c r="AB30">
        <v>0.84</v>
      </c>
      <c r="AC30">
        <v>-30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0.22</v>
      </c>
      <c r="M31" s="74">
        <v>0.7</v>
      </c>
      <c r="N31" s="73">
        <v>-75</v>
      </c>
      <c r="O31" s="46">
        <v>-101</v>
      </c>
      <c r="P31" s="46">
        <v>-30</v>
      </c>
      <c r="Q31" s="46">
        <v>-50</v>
      </c>
      <c r="R31" s="46">
        <v>0</v>
      </c>
      <c r="S31" s="74">
        <v>0</v>
      </c>
      <c r="U31" s="73">
        <v>-257</v>
      </c>
      <c r="V31" s="74">
        <v>0.92</v>
      </c>
      <c r="W31">
        <v>-75</v>
      </c>
      <c r="X31">
        <v>-101</v>
      </c>
      <c r="Y31">
        <v>-1</v>
      </c>
      <c r="Z31">
        <v>0.22</v>
      </c>
      <c r="AA31">
        <v>-50</v>
      </c>
      <c r="AB31">
        <v>0.7</v>
      </c>
      <c r="AC31">
        <v>-30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0.21</v>
      </c>
      <c r="M32" s="74">
        <v>0.6</v>
      </c>
      <c r="N32" s="73">
        <v>-91</v>
      </c>
      <c r="O32" s="46">
        <v>-110</v>
      </c>
      <c r="P32" s="46">
        <v>-35</v>
      </c>
      <c r="Q32" s="46">
        <v>-50</v>
      </c>
      <c r="R32" s="46">
        <v>0</v>
      </c>
      <c r="S32" s="74">
        <v>0</v>
      </c>
      <c r="U32" s="73">
        <v>-287</v>
      </c>
      <c r="V32" s="74">
        <v>0.81</v>
      </c>
      <c r="W32">
        <v>-91</v>
      </c>
      <c r="X32">
        <v>-110</v>
      </c>
      <c r="Y32">
        <v>-1</v>
      </c>
      <c r="Z32">
        <v>0.21</v>
      </c>
      <c r="AA32">
        <v>-50</v>
      </c>
      <c r="AB32">
        <v>0.6</v>
      </c>
      <c r="AC32">
        <v>-35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0.24</v>
      </c>
      <c r="M33" s="74">
        <v>0.68</v>
      </c>
      <c r="N33" s="73">
        <v>-137</v>
      </c>
      <c r="O33" s="46">
        <v>-125</v>
      </c>
      <c r="P33" s="46">
        <v>-35</v>
      </c>
      <c r="Q33" s="46">
        <v>-50</v>
      </c>
      <c r="R33" s="46">
        <v>0</v>
      </c>
      <c r="S33" s="74">
        <v>0</v>
      </c>
      <c r="U33" s="73">
        <v>-348</v>
      </c>
      <c r="V33" s="74">
        <v>0.92</v>
      </c>
      <c r="W33">
        <v>-137</v>
      </c>
      <c r="X33">
        <v>-125</v>
      </c>
      <c r="Y33">
        <v>-1</v>
      </c>
      <c r="Z33">
        <v>0.24</v>
      </c>
      <c r="AA33">
        <v>-50</v>
      </c>
      <c r="AB33">
        <v>0.68</v>
      </c>
      <c r="AC33">
        <v>-35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0.28999999999999998</v>
      </c>
      <c r="M34" s="74">
        <v>0.61</v>
      </c>
      <c r="N34" s="73">
        <v>-116</v>
      </c>
      <c r="O34" s="46">
        <v>-119</v>
      </c>
      <c r="P34" s="46">
        <v>-35</v>
      </c>
      <c r="Q34" s="46">
        <v>-50</v>
      </c>
      <c r="R34" s="46">
        <v>0</v>
      </c>
      <c r="S34" s="74">
        <v>0</v>
      </c>
      <c r="U34" s="73">
        <v>-321</v>
      </c>
      <c r="V34" s="74">
        <v>0.9</v>
      </c>
      <c r="W34">
        <v>-116</v>
      </c>
      <c r="X34">
        <v>-119</v>
      </c>
      <c r="Y34">
        <v>-1</v>
      </c>
      <c r="Z34">
        <v>0.28999999999999998</v>
      </c>
      <c r="AA34">
        <v>-50</v>
      </c>
      <c r="AB34">
        <v>0.61</v>
      </c>
      <c r="AC34">
        <v>-35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0.45</v>
      </c>
      <c r="M35" s="74">
        <v>1.36</v>
      </c>
      <c r="N35" s="73">
        <v>-98</v>
      </c>
      <c r="O35" s="46">
        <v>-109</v>
      </c>
      <c r="P35" s="46">
        <v>-20</v>
      </c>
      <c r="Q35" s="46">
        <v>-50</v>
      </c>
      <c r="R35" s="46">
        <v>0</v>
      </c>
      <c r="S35" s="74">
        <v>0</v>
      </c>
      <c r="U35" s="73">
        <v>-278</v>
      </c>
      <c r="V35" s="74">
        <v>1.81</v>
      </c>
      <c r="W35">
        <v>-98</v>
      </c>
      <c r="X35">
        <v>-109</v>
      </c>
      <c r="Y35">
        <v>-1</v>
      </c>
      <c r="Z35">
        <v>0.45</v>
      </c>
      <c r="AA35">
        <v>-50</v>
      </c>
      <c r="AB35">
        <v>1.36</v>
      </c>
      <c r="AC35">
        <v>-20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0.45</v>
      </c>
      <c r="M36" s="74">
        <v>1.2</v>
      </c>
      <c r="N36" s="73">
        <v>-121</v>
      </c>
      <c r="O36" s="46">
        <v>-101</v>
      </c>
      <c r="P36" s="46">
        <v>-15</v>
      </c>
      <c r="Q36" s="46">
        <v>-50</v>
      </c>
      <c r="R36" s="46">
        <v>0</v>
      </c>
      <c r="S36" s="74">
        <v>0</v>
      </c>
      <c r="U36" s="73">
        <v>-288</v>
      </c>
      <c r="V36" s="74">
        <v>1.65</v>
      </c>
      <c r="W36">
        <v>-121</v>
      </c>
      <c r="X36">
        <v>-101</v>
      </c>
      <c r="Y36">
        <v>-1</v>
      </c>
      <c r="Z36">
        <v>0.45</v>
      </c>
      <c r="AA36">
        <v>-50</v>
      </c>
      <c r="AB36">
        <v>1.2</v>
      </c>
      <c r="AC36">
        <v>-15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1.32</v>
      </c>
      <c r="M37" s="74">
        <v>3.78</v>
      </c>
      <c r="N37" s="73">
        <v>-73</v>
      </c>
      <c r="O37" s="46">
        <v>-101</v>
      </c>
      <c r="P37" s="46">
        <v>-10</v>
      </c>
      <c r="Q37" s="46">
        <v>-50</v>
      </c>
      <c r="R37" s="46">
        <v>0</v>
      </c>
      <c r="S37" s="74">
        <v>0</v>
      </c>
      <c r="U37" s="73">
        <v>-235</v>
      </c>
      <c r="V37" s="74">
        <v>5.0999999999999996</v>
      </c>
      <c r="W37">
        <v>-73</v>
      </c>
      <c r="X37">
        <v>-101</v>
      </c>
      <c r="Y37">
        <v>-1</v>
      </c>
      <c r="Z37">
        <v>1.32</v>
      </c>
      <c r="AA37">
        <v>-50</v>
      </c>
      <c r="AB37">
        <v>3.78</v>
      </c>
      <c r="AC37">
        <v>-10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1.1200000000000001</v>
      </c>
      <c r="M38" s="74">
        <v>3.55</v>
      </c>
      <c r="N38" s="73">
        <v>-87</v>
      </c>
      <c r="O38" s="46">
        <v>-82</v>
      </c>
      <c r="P38" s="46">
        <v>-10</v>
      </c>
      <c r="Q38" s="46">
        <v>-40</v>
      </c>
      <c r="R38" s="46">
        <v>0</v>
      </c>
      <c r="S38" s="74">
        <v>0</v>
      </c>
      <c r="U38" s="73">
        <v>-220</v>
      </c>
      <c r="V38" s="74">
        <v>4.67</v>
      </c>
      <c r="W38">
        <v>-87</v>
      </c>
      <c r="X38">
        <v>-82</v>
      </c>
      <c r="Y38">
        <v>-1</v>
      </c>
      <c r="Z38">
        <v>1.1200000000000001</v>
      </c>
      <c r="AA38">
        <v>-40</v>
      </c>
      <c r="AB38">
        <v>3.55</v>
      </c>
      <c r="AC38">
        <v>-10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1.65</v>
      </c>
      <c r="M39" s="74">
        <v>4.0599999999999996</v>
      </c>
      <c r="N39" s="73">
        <v>-99</v>
      </c>
      <c r="O39" s="46">
        <v>-54</v>
      </c>
      <c r="P39" s="46">
        <v>-5</v>
      </c>
      <c r="Q39" s="46">
        <v>-40</v>
      </c>
      <c r="R39" s="46">
        <v>0</v>
      </c>
      <c r="S39" s="74">
        <v>0</v>
      </c>
      <c r="U39" s="73">
        <v>-199</v>
      </c>
      <c r="V39" s="74">
        <v>5.71</v>
      </c>
      <c r="W39">
        <v>-99</v>
      </c>
      <c r="X39">
        <v>-54</v>
      </c>
      <c r="Y39">
        <v>-1</v>
      </c>
      <c r="Z39">
        <v>1.65</v>
      </c>
      <c r="AA39">
        <v>-40</v>
      </c>
      <c r="AB39">
        <v>4.0599999999999996</v>
      </c>
      <c r="AC39">
        <v>-5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1.45</v>
      </c>
      <c r="M40" s="74">
        <v>4.26</v>
      </c>
      <c r="N40" s="73">
        <v>-105</v>
      </c>
      <c r="O40" s="46">
        <v>-54</v>
      </c>
      <c r="P40" s="46">
        <v>-15</v>
      </c>
      <c r="Q40" s="46">
        <v>-25</v>
      </c>
      <c r="R40" s="46">
        <v>0</v>
      </c>
      <c r="S40" s="74">
        <v>0</v>
      </c>
      <c r="U40" s="73">
        <v>-200</v>
      </c>
      <c r="V40" s="74">
        <v>5.71</v>
      </c>
      <c r="W40">
        <v>-105</v>
      </c>
      <c r="X40">
        <v>-54</v>
      </c>
      <c r="Y40">
        <v>-1</v>
      </c>
      <c r="Z40">
        <v>1.45</v>
      </c>
      <c r="AA40">
        <v>-25</v>
      </c>
      <c r="AB40">
        <v>4.26</v>
      </c>
      <c r="AC40">
        <v>-15</v>
      </c>
    </row>
    <row r="41" spans="7:29">
      <c r="G41" t="s">
        <v>83</v>
      </c>
      <c r="H41" s="73">
        <v>0</v>
      </c>
      <c r="I41" s="46">
        <v>0</v>
      </c>
      <c r="J41" s="46">
        <v>19.36</v>
      </c>
      <c r="K41" s="46">
        <v>0</v>
      </c>
      <c r="L41" s="46">
        <v>1.45</v>
      </c>
      <c r="M41" s="74">
        <v>3.87</v>
      </c>
      <c r="N41" s="73">
        <v>-69</v>
      </c>
      <c r="O41" s="46">
        <v>-39</v>
      </c>
      <c r="P41" s="46">
        <v>0</v>
      </c>
      <c r="Q41" s="46">
        <v>0</v>
      </c>
      <c r="R41" s="46">
        <v>0</v>
      </c>
      <c r="S41" s="74">
        <v>0</v>
      </c>
      <c r="U41" s="73">
        <v>-109</v>
      </c>
      <c r="V41" s="74">
        <v>24.68</v>
      </c>
      <c r="W41">
        <v>-69</v>
      </c>
      <c r="X41">
        <v>-39</v>
      </c>
      <c r="Y41">
        <v>-1</v>
      </c>
      <c r="Z41">
        <v>1.45</v>
      </c>
      <c r="AA41">
        <v>0</v>
      </c>
      <c r="AB41">
        <v>3.87</v>
      </c>
      <c r="AC41">
        <v>19.36</v>
      </c>
    </row>
    <row r="42" spans="7:29">
      <c r="G42" t="s">
        <v>84</v>
      </c>
      <c r="H42" s="73">
        <v>0</v>
      </c>
      <c r="I42" s="46">
        <v>0</v>
      </c>
      <c r="J42" s="46">
        <v>19.350000000000001</v>
      </c>
      <c r="K42" s="46">
        <v>0</v>
      </c>
      <c r="L42" s="46">
        <v>1.55</v>
      </c>
      <c r="M42" s="74">
        <v>3.39</v>
      </c>
      <c r="N42" s="73">
        <v>-67</v>
      </c>
      <c r="O42" s="46">
        <v>-49</v>
      </c>
      <c r="P42" s="46">
        <v>0</v>
      </c>
      <c r="Q42" s="46">
        <v>0</v>
      </c>
      <c r="R42" s="46">
        <v>0</v>
      </c>
      <c r="S42" s="74">
        <v>0</v>
      </c>
      <c r="U42" s="73">
        <v>-117</v>
      </c>
      <c r="V42" s="74">
        <v>24.29</v>
      </c>
      <c r="W42">
        <v>-67</v>
      </c>
      <c r="X42">
        <v>-49</v>
      </c>
      <c r="Y42">
        <v>-1</v>
      </c>
      <c r="Z42">
        <v>1.55</v>
      </c>
      <c r="AA42">
        <v>0</v>
      </c>
      <c r="AB42">
        <v>3.39</v>
      </c>
      <c r="AC42">
        <v>19.350000000000001</v>
      </c>
    </row>
    <row r="43" spans="7:29">
      <c r="G43" t="s">
        <v>85</v>
      </c>
      <c r="H43" s="73">
        <v>0</v>
      </c>
      <c r="I43" s="46">
        <v>0</v>
      </c>
      <c r="J43" s="46">
        <v>24.19</v>
      </c>
      <c r="K43" s="46">
        <v>0</v>
      </c>
      <c r="L43" s="46">
        <v>1.36</v>
      </c>
      <c r="M43" s="74">
        <v>3.58</v>
      </c>
      <c r="N43" s="73">
        <v>-57</v>
      </c>
      <c r="O43" s="46">
        <v>-67</v>
      </c>
      <c r="P43" s="46">
        <v>0</v>
      </c>
      <c r="Q43" s="46">
        <v>0</v>
      </c>
      <c r="R43" s="46">
        <v>0</v>
      </c>
      <c r="S43" s="74">
        <v>0</v>
      </c>
      <c r="U43" s="73">
        <v>-125</v>
      </c>
      <c r="V43" s="74">
        <v>29.13</v>
      </c>
      <c r="W43">
        <v>-57</v>
      </c>
      <c r="X43">
        <v>-67</v>
      </c>
      <c r="Y43">
        <v>-1</v>
      </c>
      <c r="Z43">
        <v>1.36</v>
      </c>
      <c r="AA43">
        <v>0</v>
      </c>
      <c r="AB43">
        <v>3.58</v>
      </c>
      <c r="AC43">
        <v>24.19</v>
      </c>
    </row>
    <row r="44" spans="7:29">
      <c r="G44" t="s">
        <v>86</v>
      </c>
      <c r="H44" s="73">
        <v>0</v>
      </c>
      <c r="I44" s="46">
        <v>0</v>
      </c>
      <c r="J44" s="46">
        <v>19.350000000000001</v>
      </c>
      <c r="K44" s="46">
        <v>0</v>
      </c>
      <c r="L44" s="46">
        <v>1.36</v>
      </c>
      <c r="M44" s="74">
        <v>2.42</v>
      </c>
      <c r="N44" s="73">
        <v>-36</v>
      </c>
      <c r="O44" s="46">
        <v>-72</v>
      </c>
      <c r="P44" s="46">
        <v>0</v>
      </c>
      <c r="Q44" s="46">
        <v>0</v>
      </c>
      <c r="R44" s="46">
        <v>0</v>
      </c>
      <c r="S44" s="74">
        <v>0</v>
      </c>
      <c r="U44" s="73">
        <v>-109</v>
      </c>
      <c r="V44" s="74">
        <v>23.13</v>
      </c>
      <c r="W44">
        <v>-36</v>
      </c>
      <c r="X44">
        <v>-72</v>
      </c>
      <c r="Y44">
        <v>-1</v>
      </c>
      <c r="Z44">
        <v>1.36</v>
      </c>
      <c r="AA44">
        <v>0</v>
      </c>
      <c r="AB44">
        <v>2.42</v>
      </c>
      <c r="AC44">
        <v>19.350000000000001</v>
      </c>
    </row>
    <row r="45" spans="7:29">
      <c r="G45" t="s">
        <v>87</v>
      </c>
      <c r="H45" s="73">
        <v>11.61</v>
      </c>
      <c r="I45" s="46">
        <v>0</v>
      </c>
      <c r="J45" s="46">
        <v>9.68</v>
      </c>
      <c r="K45" s="46">
        <v>0</v>
      </c>
      <c r="L45" s="46">
        <v>1.36</v>
      </c>
      <c r="M45" s="74">
        <v>2.0299999999999998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-1</v>
      </c>
      <c r="V45" s="74">
        <v>24.68</v>
      </c>
      <c r="W45">
        <v>11.61</v>
      </c>
      <c r="X45">
        <v>0</v>
      </c>
      <c r="Y45">
        <v>-1</v>
      </c>
      <c r="Z45">
        <v>1.36</v>
      </c>
      <c r="AA45">
        <v>0</v>
      </c>
      <c r="AB45">
        <v>2.0299999999999998</v>
      </c>
      <c r="AC45">
        <v>9.68</v>
      </c>
    </row>
    <row r="46" spans="7:29">
      <c r="G46" t="s">
        <v>88</v>
      </c>
      <c r="H46" s="73">
        <v>41.62</v>
      </c>
      <c r="I46" s="46">
        <v>0</v>
      </c>
      <c r="J46" s="46">
        <v>9.68</v>
      </c>
      <c r="K46" s="46">
        <v>0</v>
      </c>
      <c r="L46" s="46">
        <v>1.36</v>
      </c>
      <c r="M46" s="74">
        <v>2.3199999999999998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-1</v>
      </c>
      <c r="V46" s="74">
        <v>54.98</v>
      </c>
      <c r="W46">
        <v>41.62</v>
      </c>
      <c r="X46">
        <v>0</v>
      </c>
      <c r="Y46">
        <v>-1</v>
      </c>
      <c r="Z46">
        <v>1.36</v>
      </c>
      <c r="AA46">
        <v>0</v>
      </c>
      <c r="AB46">
        <v>2.3199999999999998</v>
      </c>
      <c r="AC46">
        <v>9.68</v>
      </c>
    </row>
    <row r="47" spans="7:29">
      <c r="G47" t="s">
        <v>89</v>
      </c>
      <c r="H47" s="73">
        <v>53.24</v>
      </c>
      <c r="I47" s="46">
        <v>0</v>
      </c>
      <c r="J47" s="46">
        <v>24.2</v>
      </c>
      <c r="K47" s="46">
        <v>0</v>
      </c>
      <c r="L47" s="46">
        <v>0.77</v>
      </c>
      <c r="M47" s="74">
        <v>2.13</v>
      </c>
      <c r="N47" s="73">
        <v>0</v>
      </c>
      <c r="O47" s="46">
        <v>-40</v>
      </c>
      <c r="P47" s="46">
        <v>0</v>
      </c>
      <c r="Q47" s="46">
        <v>0</v>
      </c>
      <c r="R47" s="46">
        <v>0</v>
      </c>
      <c r="S47" s="74">
        <v>0</v>
      </c>
      <c r="U47" s="73">
        <v>-41</v>
      </c>
      <c r="V47" s="74">
        <v>80.34</v>
      </c>
      <c r="W47">
        <v>53.24</v>
      </c>
      <c r="X47">
        <v>-40</v>
      </c>
      <c r="Y47">
        <v>-1</v>
      </c>
      <c r="Z47">
        <v>0.77</v>
      </c>
      <c r="AA47">
        <v>0</v>
      </c>
      <c r="AB47">
        <v>2.13</v>
      </c>
      <c r="AC47">
        <v>24.2</v>
      </c>
    </row>
    <row r="48" spans="7:29">
      <c r="G48" t="s">
        <v>90</v>
      </c>
      <c r="H48" s="73">
        <v>56.13</v>
      </c>
      <c r="I48" s="46">
        <v>0</v>
      </c>
      <c r="J48" s="46">
        <v>19.36</v>
      </c>
      <c r="K48" s="46">
        <v>0</v>
      </c>
      <c r="L48" s="46">
        <v>1.36</v>
      </c>
      <c r="M48" s="74">
        <v>2.71</v>
      </c>
      <c r="N48" s="73">
        <v>0</v>
      </c>
      <c r="O48" s="46">
        <v>-45</v>
      </c>
      <c r="P48" s="46">
        <v>0</v>
      </c>
      <c r="Q48" s="46">
        <v>0</v>
      </c>
      <c r="R48" s="46">
        <v>0</v>
      </c>
      <c r="S48" s="74">
        <v>0</v>
      </c>
      <c r="U48" s="73">
        <v>-46</v>
      </c>
      <c r="V48" s="74">
        <v>79.56</v>
      </c>
      <c r="W48">
        <v>56.13</v>
      </c>
      <c r="X48">
        <v>-45</v>
      </c>
      <c r="Y48">
        <v>-1</v>
      </c>
      <c r="Z48">
        <v>1.36</v>
      </c>
      <c r="AA48">
        <v>0</v>
      </c>
      <c r="AB48">
        <v>2.71</v>
      </c>
      <c r="AC48">
        <v>19.36</v>
      </c>
    </row>
    <row r="49" spans="7:29">
      <c r="G49" t="s">
        <v>91</v>
      </c>
      <c r="H49" s="73">
        <v>40.65</v>
      </c>
      <c r="I49" s="46">
        <v>0</v>
      </c>
      <c r="J49" s="46">
        <v>40.65</v>
      </c>
      <c r="K49" s="46">
        <v>0</v>
      </c>
      <c r="L49" s="46">
        <v>4.3600000000000003</v>
      </c>
      <c r="M49" s="74">
        <v>3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</v>
      </c>
      <c r="V49" s="74">
        <v>88.66</v>
      </c>
      <c r="W49">
        <v>40.65</v>
      </c>
      <c r="X49">
        <v>0</v>
      </c>
      <c r="Y49">
        <v>-1</v>
      </c>
      <c r="Z49">
        <v>4.3600000000000003</v>
      </c>
      <c r="AA49">
        <v>0</v>
      </c>
      <c r="AB49">
        <v>3</v>
      </c>
      <c r="AC49">
        <v>40.65</v>
      </c>
    </row>
    <row r="50" spans="7:29">
      <c r="G50" t="s">
        <v>92</v>
      </c>
      <c r="H50" s="73">
        <v>26.13</v>
      </c>
      <c r="I50" s="46">
        <v>0</v>
      </c>
      <c r="J50" s="46">
        <v>48.39</v>
      </c>
      <c r="K50" s="46">
        <v>0</v>
      </c>
      <c r="L50" s="46">
        <v>0</v>
      </c>
      <c r="M50" s="74">
        <v>4.07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</v>
      </c>
      <c r="V50" s="74">
        <v>78.59</v>
      </c>
      <c r="W50">
        <v>26.13</v>
      </c>
      <c r="X50">
        <v>0</v>
      </c>
      <c r="Y50">
        <v>-1</v>
      </c>
      <c r="Z50">
        <v>0</v>
      </c>
      <c r="AA50">
        <v>0</v>
      </c>
      <c r="AB50">
        <v>4.07</v>
      </c>
      <c r="AC50">
        <v>48.39</v>
      </c>
    </row>
    <row r="51" spans="7:29">
      <c r="G51" t="s">
        <v>93</v>
      </c>
      <c r="H51" s="73">
        <v>0</v>
      </c>
      <c r="I51" s="46">
        <v>0</v>
      </c>
      <c r="J51" s="46">
        <v>50.34</v>
      </c>
      <c r="K51" s="46">
        <v>0</v>
      </c>
      <c r="L51" s="46">
        <v>2.9</v>
      </c>
      <c r="M51" s="74">
        <v>3.48</v>
      </c>
      <c r="N51" s="73">
        <v>-25</v>
      </c>
      <c r="O51" s="46">
        <v>-10</v>
      </c>
      <c r="P51" s="46">
        <v>0</v>
      </c>
      <c r="Q51" s="46">
        <v>0</v>
      </c>
      <c r="R51" s="46">
        <v>0</v>
      </c>
      <c r="S51" s="74">
        <v>0</v>
      </c>
      <c r="U51" s="73">
        <v>-36</v>
      </c>
      <c r="V51" s="74">
        <v>56.72</v>
      </c>
      <c r="W51">
        <v>-25</v>
      </c>
      <c r="X51">
        <v>-10</v>
      </c>
      <c r="Y51">
        <v>-1</v>
      </c>
      <c r="Z51">
        <v>2.9</v>
      </c>
      <c r="AA51">
        <v>0</v>
      </c>
      <c r="AB51">
        <v>3.48</v>
      </c>
      <c r="AC51">
        <v>50.34</v>
      </c>
    </row>
    <row r="52" spans="7:29">
      <c r="G52" t="s">
        <v>94</v>
      </c>
      <c r="H52" s="73">
        <v>0</v>
      </c>
      <c r="I52" s="46">
        <v>0</v>
      </c>
      <c r="J52" s="46">
        <v>45.49</v>
      </c>
      <c r="K52" s="46">
        <v>0</v>
      </c>
      <c r="L52" s="46">
        <v>2.9</v>
      </c>
      <c r="M52" s="74">
        <v>3.1</v>
      </c>
      <c r="N52" s="73">
        <v>-34</v>
      </c>
      <c r="O52" s="46">
        <v>-15</v>
      </c>
      <c r="P52" s="46">
        <v>0</v>
      </c>
      <c r="Q52" s="46">
        <v>0</v>
      </c>
      <c r="R52" s="46">
        <v>0</v>
      </c>
      <c r="S52" s="74">
        <v>0</v>
      </c>
      <c r="U52" s="73">
        <v>-50</v>
      </c>
      <c r="V52" s="74">
        <v>51.49</v>
      </c>
      <c r="W52">
        <v>-34</v>
      </c>
      <c r="X52">
        <v>-15</v>
      </c>
      <c r="Y52">
        <v>-1</v>
      </c>
      <c r="Z52">
        <v>2.9</v>
      </c>
      <c r="AA52">
        <v>0</v>
      </c>
      <c r="AB52">
        <v>3.1</v>
      </c>
      <c r="AC52">
        <v>45.49</v>
      </c>
    </row>
    <row r="53" spans="7:29">
      <c r="G53" t="s">
        <v>95</v>
      </c>
      <c r="H53" s="73">
        <v>0</v>
      </c>
      <c r="I53" s="46">
        <v>0</v>
      </c>
      <c r="J53" s="46">
        <v>41.62</v>
      </c>
      <c r="K53" s="46">
        <v>0</v>
      </c>
      <c r="L53" s="46">
        <v>1.94</v>
      </c>
      <c r="M53" s="74">
        <v>1.74</v>
      </c>
      <c r="N53" s="73">
        <v>-36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-37</v>
      </c>
      <c r="V53" s="74">
        <v>45.3</v>
      </c>
      <c r="W53">
        <v>-36</v>
      </c>
      <c r="X53">
        <v>0</v>
      </c>
      <c r="Y53">
        <v>-1</v>
      </c>
      <c r="Z53">
        <v>1.94</v>
      </c>
      <c r="AA53">
        <v>0</v>
      </c>
      <c r="AB53">
        <v>1.74</v>
      </c>
      <c r="AC53">
        <v>41.62</v>
      </c>
    </row>
    <row r="54" spans="7:29">
      <c r="G54" t="s">
        <v>96</v>
      </c>
      <c r="H54" s="73">
        <v>0</v>
      </c>
      <c r="I54" s="46">
        <v>0</v>
      </c>
      <c r="J54" s="46">
        <v>41.62</v>
      </c>
      <c r="K54" s="46">
        <v>0</v>
      </c>
      <c r="L54" s="46">
        <v>0.97</v>
      </c>
      <c r="M54" s="74">
        <v>3</v>
      </c>
      <c r="N54" s="73">
        <v>-37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-38</v>
      </c>
      <c r="V54" s="74">
        <v>45.59</v>
      </c>
      <c r="W54">
        <v>-37</v>
      </c>
      <c r="X54">
        <v>0</v>
      </c>
      <c r="Y54">
        <v>-1</v>
      </c>
      <c r="Z54">
        <v>0.97</v>
      </c>
      <c r="AA54">
        <v>0</v>
      </c>
      <c r="AB54">
        <v>3</v>
      </c>
      <c r="AC54">
        <v>41.62</v>
      </c>
    </row>
    <row r="55" spans="7:29">
      <c r="G55" t="s">
        <v>97</v>
      </c>
      <c r="H55" s="73">
        <v>0</v>
      </c>
      <c r="I55" s="46">
        <v>0</v>
      </c>
      <c r="J55" s="46">
        <v>40.659999999999997</v>
      </c>
      <c r="K55" s="46">
        <v>0</v>
      </c>
      <c r="L55" s="46">
        <v>0.48</v>
      </c>
      <c r="M55" s="74">
        <v>2.71</v>
      </c>
      <c r="N55" s="73">
        <v>-73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-74</v>
      </c>
      <c r="V55" s="74">
        <v>43.85</v>
      </c>
      <c r="W55">
        <v>-73</v>
      </c>
      <c r="X55">
        <v>0</v>
      </c>
      <c r="Y55">
        <v>-1</v>
      </c>
      <c r="Z55">
        <v>0.48</v>
      </c>
      <c r="AA55">
        <v>0</v>
      </c>
      <c r="AB55">
        <v>2.71</v>
      </c>
      <c r="AC55">
        <v>40.659999999999997</v>
      </c>
    </row>
    <row r="56" spans="7:29">
      <c r="G56" t="s">
        <v>98</v>
      </c>
      <c r="H56" s="73">
        <v>0</v>
      </c>
      <c r="I56" s="46">
        <v>0</v>
      </c>
      <c r="J56" s="46">
        <v>38.72</v>
      </c>
      <c r="K56" s="46">
        <v>0</v>
      </c>
      <c r="L56" s="46">
        <v>0</v>
      </c>
      <c r="M56" s="74">
        <v>1.84</v>
      </c>
      <c r="N56" s="73">
        <v>-74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-75</v>
      </c>
      <c r="V56" s="74">
        <v>40.56</v>
      </c>
      <c r="W56">
        <v>-74</v>
      </c>
      <c r="X56">
        <v>0</v>
      </c>
      <c r="Y56">
        <v>-1</v>
      </c>
      <c r="Z56">
        <v>0</v>
      </c>
      <c r="AA56">
        <v>0</v>
      </c>
      <c r="AB56">
        <v>1.84</v>
      </c>
      <c r="AC56">
        <v>38.72</v>
      </c>
    </row>
    <row r="57" spans="7:29">
      <c r="G57" t="s">
        <v>99</v>
      </c>
      <c r="H57" s="73">
        <v>0</v>
      </c>
      <c r="I57" s="46">
        <v>0</v>
      </c>
      <c r="J57" s="46">
        <v>48.39</v>
      </c>
      <c r="K57" s="46">
        <v>0</v>
      </c>
      <c r="L57" s="46">
        <v>0</v>
      </c>
      <c r="M57" s="74">
        <v>2.52</v>
      </c>
      <c r="N57" s="73">
        <v>-49</v>
      </c>
      <c r="O57" s="46">
        <v>-33</v>
      </c>
      <c r="P57" s="46">
        <v>0</v>
      </c>
      <c r="Q57" s="46">
        <v>0</v>
      </c>
      <c r="R57" s="46">
        <v>0</v>
      </c>
      <c r="S57" s="74">
        <v>0</v>
      </c>
      <c r="U57" s="73">
        <v>-83</v>
      </c>
      <c r="V57" s="74">
        <v>50.91</v>
      </c>
      <c r="W57">
        <v>-49</v>
      </c>
      <c r="X57">
        <v>-33</v>
      </c>
      <c r="Y57">
        <v>-1</v>
      </c>
      <c r="Z57">
        <v>0</v>
      </c>
      <c r="AA57">
        <v>0</v>
      </c>
      <c r="AB57">
        <v>2.52</v>
      </c>
      <c r="AC57">
        <v>48.39</v>
      </c>
    </row>
    <row r="58" spans="7:29">
      <c r="G58" t="s">
        <v>100</v>
      </c>
      <c r="H58" s="73">
        <v>0</v>
      </c>
      <c r="I58" s="46">
        <v>0</v>
      </c>
      <c r="J58" s="46">
        <v>53.23</v>
      </c>
      <c r="K58" s="46">
        <v>0</v>
      </c>
      <c r="L58" s="46">
        <v>0.48</v>
      </c>
      <c r="M58" s="74">
        <v>2.23</v>
      </c>
      <c r="N58" s="73">
        <v>-65</v>
      </c>
      <c r="O58" s="46">
        <v>-30</v>
      </c>
      <c r="P58" s="46">
        <v>0</v>
      </c>
      <c r="Q58" s="46">
        <v>0</v>
      </c>
      <c r="R58" s="46">
        <v>0</v>
      </c>
      <c r="S58" s="74">
        <v>0</v>
      </c>
      <c r="U58" s="73">
        <v>-96</v>
      </c>
      <c r="V58" s="74">
        <v>55.94</v>
      </c>
      <c r="W58">
        <v>-65</v>
      </c>
      <c r="X58">
        <v>-30</v>
      </c>
      <c r="Y58">
        <v>-1</v>
      </c>
      <c r="Z58">
        <v>0.48</v>
      </c>
      <c r="AA58">
        <v>0</v>
      </c>
      <c r="AB58">
        <v>2.23</v>
      </c>
      <c r="AC58">
        <v>53.23</v>
      </c>
    </row>
    <row r="59" spans="7:29">
      <c r="G59" t="s">
        <v>101</v>
      </c>
      <c r="H59" s="73">
        <v>0</v>
      </c>
      <c r="I59" s="46">
        <v>0</v>
      </c>
      <c r="J59" s="46">
        <v>35.81</v>
      </c>
      <c r="K59" s="46">
        <v>0</v>
      </c>
      <c r="L59" s="46">
        <v>1.94</v>
      </c>
      <c r="M59" s="74">
        <v>2.61</v>
      </c>
      <c r="N59" s="73">
        <v>-29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-30</v>
      </c>
      <c r="V59" s="74">
        <v>40.36</v>
      </c>
      <c r="W59">
        <v>-29</v>
      </c>
      <c r="X59">
        <v>0</v>
      </c>
      <c r="Y59">
        <v>-1</v>
      </c>
      <c r="Z59">
        <v>1.94</v>
      </c>
      <c r="AA59">
        <v>0</v>
      </c>
      <c r="AB59">
        <v>2.61</v>
      </c>
      <c r="AC59">
        <v>35.81</v>
      </c>
    </row>
    <row r="60" spans="7:29">
      <c r="G60" t="s">
        <v>102</v>
      </c>
      <c r="H60" s="73">
        <v>0</v>
      </c>
      <c r="I60" s="46">
        <v>0</v>
      </c>
      <c r="J60" s="46">
        <v>35.81</v>
      </c>
      <c r="K60" s="46">
        <v>0</v>
      </c>
      <c r="L60" s="46">
        <v>4.3600000000000003</v>
      </c>
      <c r="M60" s="74">
        <v>3.97</v>
      </c>
      <c r="N60" s="73">
        <v>-10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-11</v>
      </c>
      <c r="V60" s="74">
        <v>44.14</v>
      </c>
      <c r="W60">
        <v>-10</v>
      </c>
      <c r="X60">
        <v>0</v>
      </c>
      <c r="Y60">
        <v>-1</v>
      </c>
      <c r="Z60">
        <v>4.3600000000000003</v>
      </c>
      <c r="AA60">
        <v>0</v>
      </c>
      <c r="AB60">
        <v>3.97</v>
      </c>
      <c r="AC60">
        <v>35.81</v>
      </c>
    </row>
    <row r="61" spans="7:29">
      <c r="G61" t="s">
        <v>103</v>
      </c>
      <c r="H61" s="73">
        <v>0</v>
      </c>
      <c r="I61" s="46">
        <v>0</v>
      </c>
      <c r="J61" s="46">
        <v>42.58</v>
      </c>
      <c r="K61" s="46">
        <v>0</v>
      </c>
      <c r="L61" s="46">
        <v>1.94</v>
      </c>
      <c r="M61" s="74">
        <v>5.13</v>
      </c>
      <c r="N61" s="73">
        <v>-17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-18</v>
      </c>
      <c r="V61" s="74">
        <v>49.65</v>
      </c>
      <c r="W61">
        <v>-17</v>
      </c>
      <c r="X61">
        <v>0</v>
      </c>
      <c r="Y61">
        <v>-1</v>
      </c>
      <c r="Z61">
        <v>1.94</v>
      </c>
      <c r="AA61">
        <v>0</v>
      </c>
      <c r="AB61">
        <v>5.13</v>
      </c>
      <c r="AC61">
        <v>42.58</v>
      </c>
    </row>
    <row r="62" spans="7:29">
      <c r="G62" t="s">
        <v>104</v>
      </c>
      <c r="H62" s="73">
        <v>0</v>
      </c>
      <c r="I62" s="46">
        <v>0</v>
      </c>
      <c r="J62" s="46">
        <v>36.78</v>
      </c>
      <c r="K62" s="46">
        <v>0</v>
      </c>
      <c r="L62" s="46">
        <v>0</v>
      </c>
      <c r="M62" s="74">
        <v>5.52</v>
      </c>
      <c r="N62" s="73">
        <v>-38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-39</v>
      </c>
      <c r="V62" s="74">
        <v>42.3</v>
      </c>
      <c r="W62">
        <v>-38</v>
      </c>
      <c r="X62">
        <v>0</v>
      </c>
      <c r="Y62">
        <v>-1</v>
      </c>
      <c r="Z62">
        <v>0</v>
      </c>
      <c r="AA62">
        <v>0</v>
      </c>
      <c r="AB62">
        <v>5.52</v>
      </c>
      <c r="AC62">
        <v>36.78</v>
      </c>
    </row>
    <row r="63" spans="7:29">
      <c r="G63" t="s">
        <v>105</v>
      </c>
      <c r="H63" s="73">
        <v>9.1999999999999993</v>
      </c>
      <c r="I63" s="46">
        <v>0</v>
      </c>
      <c r="J63" s="46">
        <v>30.93</v>
      </c>
      <c r="K63" s="46">
        <v>0</v>
      </c>
      <c r="L63" s="46">
        <v>0</v>
      </c>
      <c r="M63" s="74">
        <v>5.19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-1</v>
      </c>
      <c r="V63" s="74">
        <v>45.32</v>
      </c>
      <c r="W63">
        <v>9.1999999999999993</v>
      </c>
      <c r="X63">
        <v>0</v>
      </c>
      <c r="Y63">
        <v>-1</v>
      </c>
      <c r="Z63">
        <v>0</v>
      </c>
      <c r="AA63">
        <v>0</v>
      </c>
      <c r="AB63">
        <v>5.19</v>
      </c>
      <c r="AC63">
        <v>30.93</v>
      </c>
    </row>
    <row r="64" spans="7:29">
      <c r="G64" t="s">
        <v>106</v>
      </c>
      <c r="H64" s="73">
        <v>4.8600000000000003</v>
      </c>
      <c r="I64" s="46">
        <v>0</v>
      </c>
      <c r="J64" s="46">
        <v>22.23</v>
      </c>
      <c r="K64" s="46">
        <v>0</v>
      </c>
      <c r="L64" s="46">
        <v>0</v>
      </c>
      <c r="M64" s="74">
        <v>4.59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-1</v>
      </c>
      <c r="V64" s="74">
        <v>31.68</v>
      </c>
      <c r="W64">
        <v>4.8600000000000003</v>
      </c>
      <c r="X64">
        <v>0</v>
      </c>
      <c r="Y64">
        <v>-1</v>
      </c>
      <c r="Z64">
        <v>0</v>
      </c>
      <c r="AA64">
        <v>0</v>
      </c>
      <c r="AB64">
        <v>4.59</v>
      </c>
      <c r="AC64">
        <v>22.23</v>
      </c>
    </row>
    <row r="65" spans="7:29">
      <c r="G65" t="s">
        <v>107</v>
      </c>
      <c r="H65" s="73">
        <v>20.85</v>
      </c>
      <c r="I65" s="46">
        <v>0</v>
      </c>
      <c r="J65" s="46">
        <v>0</v>
      </c>
      <c r="K65" s="46">
        <v>0</v>
      </c>
      <c r="L65" s="46">
        <v>0</v>
      </c>
      <c r="M65" s="74">
        <v>3.83</v>
      </c>
      <c r="N65" s="73">
        <v>0</v>
      </c>
      <c r="O65" s="46">
        <v>-96</v>
      </c>
      <c r="P65" s="46">
        <v>0</v>
      </c>
      <c r="Q65" s="46">
        <v>0</v>
      </c>
      <c r="R65" s="46">
        <v>0</v>
      </c>
      <c r="S65" s="74">
        <v>0</v>
      </c>
      <c r="U65" s="73">
        <v>-97</v>
      </c>
      <c r="V65" s="74">
        <v>24.68</v>
      </c>
      <c r="W65">
        <v>20.85</v>
      </c>
      <c r="X65">
        <v>-96</v>
      </c>
      <c r="Y65">
        <v>-1</v>
      </c>
      <c r="Z65">
        <v>0</v>
      </c>
      <c r="AA65">
        <v>0</v>
      </c>
      <c r="AB65">
        <v>3.83</v>
      </c>
      <c r="AC65">
        <v>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3.47</v>
      </c>
      <c r="N66" s="73">
        <v>0</v>
      </c>
      <c r="O66" s="46">
        <v>-93</v>
      </c>
      <c r="P66" s="46">
        <v>0</v>
      </c>
      <c r="Q66" s="46">
        <v>0</v>
      </c>
      <c r="R66" s="46">
        <v>0</v>
      </c>
      <c r="S66" s="74">
        <v>0</v>
      </c>
      <c r="U66" s="73">
        <v>-94</v>
      </c>
      <c r="V66" s="74">
        <v>3.47</v>
      </c>
      <c r="W66">
        <v>0</v>
      </c>
      <c r="X66">
        <v>-93</v>
      </c>
      <c r="Y66">
        <v>-1</v>
      </c>
      <c r="Z66">
        <v>0</v>
      </c>
      <c r="AA66">
        <v>0</v>
      </c>
      <c r="AB66">
        <v>3.47</v>
      </c>
      <c r="AC66">
        <v>0</v>
      </c>
    </row>
    <row r="67" spans="7:29">
      <c r="G67" t="s">
        <v>109</v>
      </c>
      <c r="H67" s="73">
        <v>12.95</v>
      </c>
      <c r="I67" s="46">
        <v>0</v>
      </c>
      <c r="J67" s="46">
        <v>0</v>
      </c>
      <c r="K67" s="46">
        <v>0</v>
      </c>
      <c r="L67" s="46">
        <v>0</v>
      </c>
      <c r="M67" s="74">
        <v>2.33</v>
      </c>
      <c r="N67" s="73">
        <v>0</v>
      </c>
      <c r="O67" s="46">
        <v>-109</v>
      </c>
      <c r="P67" s="46">
        <v>0</v>
      </c>
      <c r="Q67" s="46">
        <v>0</v>
      </c>
      <c r="R67" s="46">
        <v>0</v>
      </c>
      <c r="S67" s="74">
        <v>0</v>
      </c>
      <c r="U67" s="73">
        <v>-110</v>
      </c>
      <c r="V67" s="74">
        <v>15.28</v>
      </c>
      <c r="W67">
        <v>12.95</v>
      </c>
      <c r="X67">
        <v>-109</v>
      </c>
      <c r="Y67">
        <v>-1</v>
      </c>
      <c r="Z67">
        <v>0</v>
      </c>
      <c r="AA67">
        <v>0</v>
      </c>
      <c r="AB67">
        <v>2.33</v>
      </c>
      <c r="AC67">
        <v>0</v>
      </c>
    </row>
    <row r="68" spans="7:29">
      <c r="G68" t="s">
        <v>110</v>
      </c>
      <c r="H68" s="73">
        <v>11.21</v>
      </c>
      <c r="I68" s="46">
        <v>0</v>
      </c>
      <c r="J68" s="46">
        <v>0</v>
      </c>
      <c r="K68" s="46">
        <v>0</v>
      </c>
      <c r="L68" s="46">
        <v>0</v>
      </c>
      <c r="M68" s="74">
        <v>1.75</v>
      </c>
      <c r="N68" s="73">
        <v>0</v>
      </c>
      <c r="O68" s="46">
        <v>-117</v>
      </c>
      <c r="P68" s="46">
        <v>0</v>
      </c>
      <c r="Q68" s="46">
        <v>0</v>
      </c>
      <c r="R68" s="46">
        <v>0</v>
      </c>
      <c r="S68" s="74">
        <v>0</v>
      </c>
      <c r="U68" s="73">
        <v>-118</v>
      </c>
      <c r="V68" s="74">
        <v>12.96</v>
      </c>
      <c r="W68">
        <v>11.21</v>
      </c>
      <c r="X68">
        <v>-117</v>
      </c>
      <c r="Y68">
        <v>-1</v>
      </c>
      <c r="Z68">
        <v>0</v>
      </c>
      <c r="AA68">
        <v>0</v>
      </c>
      <c r="AB68">
        <v>1.75</v>
      </c>
      <c r="AC68">
        <v>0</v>
      </c>
    </row>
    <row r="69" spans="7:29">
      <c r="G69" t="s">
        <v>111</v>
      </c>
      <c r="H69" s="73">
        <v>19.190000000000001</v>
      </c>
      <c r="I69" s="46">
        <v>0</v>
      </c>
      <c r="J69" s="46">
        <v>5.24</v>
      </c>
      <c r="K69" s="46">
        <v>0</v>
      </c>
      <c r="L69" s="46">
        <v>0</v>
      </c>
      <c r="M69" s="74">
        <v>0.56000000000000005</v>
      </c>
      <c r="N69" s="73">
        <v>0</v>
      </c>
      <c r="O69" s="46">
        <v>-107</v>
      </c>
      <c r="P69" s="46">
        <v>0</v>
      </c>
      <c r="Q69" s="46">
        <v>0</v>
      </c>
      <c r="R69" s="46">
        <v>0</v>
      </c>
      <c r="S69" s="74">
        <v>0</v>
      </c>
      <c r="U69" s="73">
        <v>-108</v>
      </c>
      <c r="V69" s="74">
        <v>24.99</v>
      </c>
      <c r="W69">
        <v>19.190000000000001</v>
      </c>
      <c r="X69">
        <v>-107</v>
      </c>
      <c r="Y69">
        <v>-1</v>
      </c>
      <c r="Z69">
        <v>0</v>
      </c>
      <c r="AA69">
        <v>0</v>
      </c>
      <c r="AB69">
        <v>0.56000000000000005</v>
      </c>
      <c r="AC69">
        <v>5.24</v>
      </c>
    </row>
    <row r="70" spans="7:29">
      <c r="G70" t="s">
        <v>112</v>
      </c>
      <c r="H70" s="73">
        <v>33.409999999999997</v>
      </c>
      <c r="I70" s="46">
        <v>0</v>
      </c>
      <c r="J70" s="46">
        <v>7.37</v>
      </c>
      <c r="K70" s="46">
        <v>0</v>
      </c>
      <c r="L70" s="46">
        <v>0</v>
      </c>
      <c r="M70" s="74">
        <v>0.57999999999999996</v>
      </c>
      <c r="N70" s="73">
        <v>0</v>
      </c>
      <c r="O70" s="46">
        <v>-76</v>
      </c>
      <c r="P70" s="46">
        <v>0</v>
      </c>
      <c r="Q70" s="46">
        <v>0</v>
      </c>
      <c r="R70" s="46">
        <v>0</v>
      </c>
      <c r="S70" s="74">
        <v>0</v>
      </c>
      <c r="U70" s="73">
        <v>-77</v>
      </c>
      <c r="V70" s="74">
        <v>41.36</v>
      </c>
      <c r="W70">
        <v>33.409999999999997</v>
      </c>
      <c r="X70">
        <v>-76</v>
      </c>
      <c r="Y70">
        <v>-1</v>
      </c>
      <c r="Z70">
        <v>0</v>
      </c>
      <c r="AA70">
        <v>0</v>
      </c>
      <c r="AB70">
        <v>0.57999999999999996</v>
      </c>
      <c r="AC70">
        <v>7.37</v>
      </c>
    </row>
    <row r="71" spans="7:29">
      <c r="G71" t="s">
        <v>113</v>
      </c>
      <c r="H71" s="73">
        <v>79.98</v>
      </c>
      <c r="I71" s="46">
        <v>0</v>
      </c>
      <c r="J71" s="46">
        <v>49.41</v>
      </c>
      <c r="K71" s="46">
        <v>0</v>
      </c>
      <c r="L71" s="46">
        <v>0</v>
      </c>
      <c r="M71" s="74">
        <v>0.56999999999999995</v>
      </c>
      <c r="N71" s="73">
        <v>0</v>
      </c>
      <c r="O71" s="46">
        <v>-32</v>
      </c>
      <c r="P71" s="46">
        <v>0</v>
      </c>
      <c r="Q71" s="46">
        <v>-10</v>
      </c>
      <c r="R71" s="46">
        <v>0</v>
      </c>
      <c r="S71" s="74">
        <v>0</v>
      </c>
      <c r="U71" s="73">
        <v>-43</v>
      </c>
      <c r="V71" s="74">
        <v>129.96</v>
      </c>
      <c r="W71">
        <v>79.98</v>
      </c>
      <c r="X71">
        <v>-32</v>
      </c>
      <c r="Y71">
        <v>-1</v>
      </c>
      <c r="Z71">
        <v>0</v>
      </c>
      <c r="AA71">
        <v>-10</v>
      </c>
      <c r="AB71">
        <v>0.56999999999999995</v>
      </c>
      <c r="AC71">
        <v>49.41</v>
      </c>
    </row>
    <row r="72" spans="7:29">
      <c r="G72" t="s">
        <v>114</v>
      </c>
      <c r="H72" s="73">
        <v>117.83</v>
      </c>
      <c r="I72" s="46">
        <v>0</v>
      </c>
      <c r="J72" s="46">
        <v>45.19</v>
      </c>
      <c r="K72" s="46">
        <v>0</v>
      </c>
      <c r="L72" s="46">
        <v>0</v>
      </c>
      <c r="M72" s="74">
        <v>0.54</v>
      </c>
      <c r="N72" s="73">
        <v>0</v>
      </c>
      <c r="O72" s="46">
        <v>-18</v>
      </c>
      <c r="P72" s="46">
        <v>0</v>
      </c>
      <c r="Q72" s="46">
        <v>-20</v>
      </c>
      <c r="R72" s="46">
        <v>0</v>
      </c>
      <c r="S72" s="74">
        <v>0</v>
      </c>
      <c r="U72" s="73">
        <v>-39</v>
      </c>
      <c r="V72" s="74">
        <v>163.56</v>
      </c>
      <c r="W72">
        <v>117.83</v>
      </c>
      <c r="X72">
        <v>-18</v>
      </c>
      <c r="Y72">
        <v>-1</v>
      </c>
      <c r="Z72">
        <v>0</v>
      </c>
      <c r="AA72">
        <v>-20</v>
      </c>
      <c r="AB72">
        <v>0.54</v>
      </c>
      <c r="AC72">
        <v>45.19</v>
      </c>
    </row>
    <row r="73" spans="7:29">
      <c r="G73" t="s">
        <v>115</v>
      </c>
      <c r="H73" s="73">
        <v>36.89</v>
      </c>
      <c r="I73" s="46">
        <v>0</v>
      </c>
      <c r="J73" s="46">
        <v>7.91</v>
      </c>
      <c r="K73" s="46">
        <v>0</v>
      </c>
      <c r="L73" s="46">
        <v>0</v>
      </c>
      <c r="M73" s="74">
        <v>0.38</v>
      </c>
      <c r="N73" s="73">
        <v>0</v>
      </c>
      <c r="O73" s="46">
        <v>0</v>
      </c>
      <c r="P73" s="46">
        <v>0</v>
      </c>
      <c r="Q73" s="46">
        <v>-35</v>
      </c>
      <c r="R73" s="46">
        <v>0</v>
      </c>
      <c r="S73" s="74">
        <v>0</v>
      </c>
      <c r="U73" s="73">
        <v>-36</v>
      </c>
      <c r="V73" s="74">
        <v>45.18</v>
      </c>
      <c r="W73">
        <v>36.89</v>
      </c>
      <c r="X73">
        <v>0</v>
      </c>
      <c r="Y73">
        <v>-1</v>
      </c>
      <c r="Z73">
        <v>0</v>
      </c>
      <c r="AA73">
        <v>-35</v>
      </c>
      <c r="AB73">
        <v>0.38</v>
      </c>
      <c r="AC73">
        <v>7.91</v>
      </c>
    </row>
    <row r="74" spans="7:29">
      <c r="G74" t="s">
        <v>116</v>
      </c>
      <c r="H74" s="73">
        <v>2.04</v>
      </c>
      <c r="I74" s="46">
        <v>0</v>
      </c>
      <c r="J74" s="46">
        <v>0</v>
      </c>
      <c r="K74" s="46">
        <v>0</v>
      </c>
      <c r="L74" s="46">
        <v>0</v>
      </c>
      <c r="M74" s="74">
        <v>0.5</v>
      </c>
      <c r="N74" s="73">
        <v>0</v>
      </c>
      <c r="O74" s="46">
        <v>0</v>
      </c>
      <c r="P74" s="46">
        <v>0</v>
      </c>
      <c r="Q74" s="46">
        <v>-35</v>
      </c>
      <c r="R74" s="46">
        <v>0</v>
      </c>
      <c r="S74" s="74">
        <v>0</v>
      </c>
      <c r="U74" s="73">
        <v>-36</v>
      </c>
      <c r="V74" s="74">
        <v>2.54</v>
      </c>
      <c r="W74">
        <v>2.04</v>
      </c>
      <c r="X74">
        <v>0</v>
      </c>
      <c r="Y74">
        <v>-1</v>
      </c>
      <c r="Z74">
        <v>0</v>
      </c>
      <c r="AA74">
        <v>-35</v>
      </c>
      <c r="AB74">
        <v>0.5</v>
      </c>
      <c r="AC74">
        <v>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0.59</v>
      </c>
      <c r="N75" s="73">
        <v>-31</v>
      </c>
      <c r="O75" s="46">
        <v>0</v>
      </c>
      <c r="P75" s="46">
        <v>-35</v>
      </c>
      <c r="Q75" s="46">
        <v>-40</v>
      </c>
      <c r="R75" s="46">
        <v>0</v>
      </c>
      <c r="S75" s="74">
        <v>0</v>
      </c>
      <c r="U75" s="73">
        <v>-107</v>
      </c>
      <c r="V75" s="74">
        <v>0.59</v>
      </c>
      <c r="W75">
        <v>-31</v>
      </c>
      <c r="X75">
        <v>0</v>
      </c>
      <c r="Y75">
        <v>-1</v>
      </c>
      <c r="Z75">
        <v>0</v>
      </c>
      <c r="AA75">
        <v>-40</v>
      </c>
      <c r="AB75">
        <v>0.59</v>
      </c>
      <c r="AC75">
        <v>-35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0.48</v>
      </c>
      <c r="N76" s="73">
        <v>-57</v>
      </c>
      <c r="O76" s="46">
        <v>0</v>
      </c>
      <c r="P76" s="46">
        <v>-30</v>
      </c>
      <c r="Q76" s="46">
        <v>-40</v>
      </c>
      <c r="R76" s="46">
        <v>0</v>
      </c>
      <c r="S76" s="74">
        <v>0</v>
      </c>
      <c r="U76" s="73">
        <v>-128</v>
      </c>
      <c r="V76" s="74">
        <v>0.48</v>
      </c>
      <c r="W76">
        <v>-57</v>
      </c>
      <c r="X76">
        <v>0</v>
      </c>
      <c r="Y76">
        <v>-1</v>
      </c>
      <c r="Z76">
        <v>0</v>
      </c>
      <c r="AA76">
        <v>-40</v>
      </c>
      <c r="AB76">
        <v>0.48</v>
      </c>
      <c r="AC76">
        <v>-30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0.57999999999999996</v>
      </c>
      <c r="N77" s="73">
        <v>-16</v>
      </c>
      <c r="O77" s="46">
        <v>-28</v>
      </c>
      <c r="P77" s="46">
        <v>-35</v>
      </c>
      <c r="Q77" s="46">
        <v>-40</v>
      </c>
      <c r="R77" s="46">
        <v>0</v>
      </c>
      <c r="S77" s="74">
        <v>0</v>
      </c>
      <c r="U77" s="73">
        <v>-120</v>
      </c>
      <c r="V77" s="74">
        <v>0.57999999999999996</v>
      </c>
      <c r="W77">
        <v>-16</v>
      </c>
      <c r="X77">
        <v>-28</v>
      </c>
      <c r="Y77">
        <v>-1</v>
      </c>
      <c r="Z77">
        <v>0</v>
      </c>
      <c r="AA77">
        <v>-40</v>
      </c>
      <c r="AB77">
        <v>0.57999999999999996</v>
      </c>
      <c r="AC77">
        <v>-35</v>
      </c>
    </row>
    <row r="78" spans="7:29">
      <c r="G78" t="s">
        <v>120</v>
      </c>
      <c r="H78" s="73">
        <v>1.1499999999999999</v>
      </c>
      <c r="I78" s="46">
        <v>0</v>
      </c>
      <c r="J78" s="46">
        <v>0</v>
      </c>
      <c r="K78" s="46">
        <v>0</v>
      </c>
      <c r="L78" s="46">
        <v>0</v>
      </c>
      <c r="M78" s="74">
        <v>0.44</v>
      </c>
      <c r="N78" s="73">
        <v>0</v>
      </c>
      <c r="O78" s="46">
        <v>-34</v>
      </c>
      <c r="P78" s="46">
        <v>-35</v>
      </c>
      <c r="Q78" s="46">
        <v>-40</v>
      </c>
      <c r="R78" s="46">
        <v>0</v>
      </c>
      <c r="S78" s="74">
        <v>0</v>
      </c>
      <c r="U78" s="73">
        <v>-110</v>
      </c>
      <c r="V78" s="74">
        <v>1.59</v>
      </c>
      <c r="W78">
        <v>1.1499999999999999</v>
      </c>
      <c r="X78">
        <v>-34</v>
      </c>
      <c r="Y78">
        <v>-1</v>
      </c>
      <c r="Z78">
        <v>0</v>
      </c>
      <c r="AA78">
        <v>-40</v>
      </c>
      <c r="AB78">
        <v>0.44</v>
      </c>
      <c r="AC78">
        <v>-35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0.55000000000000004</v>
      </c>
      <c r="N79" s="73">
        <v>0</v>
      </c>
      <c r="O79" s="46">
        <v>-23</v>
      </c>
      <c r="P79" s="46">
        <v>-25</v>
      </c>
      <c r="Q79" s="46">
        <v>-45</v>
      </c>
      <c r="R79" s="46">
        <v>0</v>
      </c>
      <c r="S79" s="74">
        <v>0</v>
      </c>
      <c r="U79" s="73">
        <v>-94</v>
      </c>
      <c r="V79" s="74">
        <v>0.55000000000000004</v>
      </c>
      <c r="W79">
        <v>0</v>
      </c>
      <c r="X79">
        <v>-23</v>
      </c>
      <c r="Y79">
        <v>-1</v>
      </c>
      <c r="Z79">
        <v>0</v>
      </c>
      <c r="AA79">
        <v>-45</v>
      </c>
      <c r="AB79">
        <v>0.55000000000000004</v>
      </c>
      <c r="AC79">
        <v>-25</v>
      </c>
    </row>
    <row r="80" spans="7:29">
      <c r="G80" t="s">
        <v>122</v>
      </c>
      <c r="H80" s="73">
        <v>34.36</v>
      </c>
      <c r="I80" s="46">
        <v>0</v>
      </c>
      <c r="J80" s="46">
        <v>0</v>
      </c>
      <c r="K80" s="46">
        <v>0</v>
      </c>
      <c r="L80" s="46">
        <v>0</v>
      </c>
      <c r="M80" s="74">
        <v>0.38</v>
      </c>
      <c r="N80" s="73">
        <v>0</v>
      </c>
      <c r="O80" s="46">
        <v>-6</v>
      </c>
      <c r="P80" s="46">
        <v>-20</v>
      </c>
      <c r="Q80" s="46">
        <v>-45</v>
      </c>
      <c r="R80" s="46">
        <v>0</v>
      </c>
      <c r="S80" s="74">
        <v>0</v>
      </c>
      <c r="U80" s="73">
        <v>-72</v>
      </c>
      <c r="V80" s="74">
        <v>34.74</v>
      </c>
      <c r="W80">
        <v>34.36</v>
      </c>
      <c r="X80">
        <v>-6</v>
      </c>
      <c r="Y80">
        <v>-1</v>
      </c>
      <c r="Z80">
        <v>0</v>
      </c>
      <c r="AA80">
        <v>-45</v>
      </c>
      <c r="AB80">
        <v>0.38</v>
      </c>
      <c r="AC80">
        <v>-20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0.85</v>
      </c>
      <c r="N81" s="73">
        <v>-5</v>
      </c>
      <c r="O81" s="46">
        <v>-18</v>
      </c>
      <c r="P81" s="46">
        <v>-16</v>
      </c>
      <c r="Q81" s="46">
        <v>-45</v>
      </c>
      <c r="R81" s="46">
        <v>0</v>
      </c>
      <c r="S81" s="74">
        <v>0</v>
      </c>
      <c r="U81" s="73">
        <v>-85</v>
      </c>
      <c r="V81" s="74">
        <v>0.85</v>
      </c>
      <c r="W81">
        <v>-5</v>
      </c>
      <c r="X81">
        <v>-18</v>
      </c>
      <c r="Y81">
        <v>-1</v>
      </c>
      <c r="Z81">
        <v>0</v>
      </c>
      <c r="AA81">
        <v>-45</v>
      </c>
      <c r="AB81">
        <v>0.85</v>
      </c>
      <c r="AC81">
        <v>-16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1.03</v>
      </c>
      <c r="N82" s="73">
        <v>-5</v>
      </c>
      <c r="O82" s="46">
        <v>-17</v>
      </c>
      <c r="P82" s="46">
        <v>-10</v>
      </c>
      <c r="Q82" s="46">
        <v>-45</v>
      </c>
      <c r="R82" s="46">
        <v>0</v>
      </c>
      <c r="S82" s="74">
        <v>0</v>
      </c>
      <c r="U82" s="73">
        <v>-78</v>
      </c>
      <c r="V82" s="74">
        <v>1.03</v>
      </c>
      <c r="W82">
        <v>-5</v>
      </c>
      <c r="X82">
        <v>-17</v>
      </c>
      <c r="Y82">
        <v>-1</v>
      </c>
      <c r="Z82">
        <v>0</v>
      </c>
      <c r="AA82">
        <v>-45</v>
      </c>
      <c r="AB82">
        <v>1.03</v>
      </c>
      <c r="AC82">
        <v>-10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1.82</v>
      </c>
      <c r="N83" s="73">
        <v>-23</v>
      </c>
      <c r="O83" s="46">
        <v>-27</v>
      </c>
      <c r="P83" s="46">
        <v>-16</v>
      </c>
      <c r="Q83" s="46">
        <v>-45</v>
      </c>
      <c r="R83" s="46">
        <v>0</v>
      </c>
      <c r="S83" s="74">
        <v>0</v>
      </c>
      <c r="U83" s="73">
        <v>-112</v>
      </c>
      <c r="V83" s="74">
        <v>1.82</v>
      </c>
      <c r="W83">
        <v>-23</v>
      </c>
      <c r="X83">
        <v>-27</v>
      </c>
      <c r="Y83">
        <v>-1</v>
      </c>
      <c r="Z83">
        <v>0</v>
      </c>
      <c r="AA83">
        <v>-45</v>
      </c>
      <c r="AB83">
        <v>1.82</v>
      </c>
      <c r="AC83">
        <v>-16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1.73</v>
      </c>
      <c r="N84" s="73">
        <v>0</v>
      </c>
      <c r="O84" s="46">
        <v>-23</v>
      </c>
      <c r="P84" s="46">
        <v>0</v>
      </c>
      <c r="Q84" s="46">
        <v>-45</v>
      </c>
      <c r="R84" s="46">
        <v>0</v>
      </c>
      <c r="S84" s="74">
        <v>0</v>
      </c>
      <c r="U84" s="73">
        <v>-69</v>
      </c>
      <c r="V84" s="74">
        <v>1.73</v>
      </c>
      <c r="W84">
        <v>0</v>
      </c>
      <c r="X84">
        <v>-23</v>
      </c>
      <c r="Y84">
        <v>-1</v>
      </c>
      <c r="Z84">
        <v>0</v>
      </c>
      <c r="AA84">
        <v>-45</v>
      </c>
      <c r="AB84">
        <v>1.73</v>
      </c>
      <c r="AC84">
        <v>0</v>
      </c>
    </row>
    <row r="85" spans="7:29">
      <c r="G85" t="s">
        <v>127</v>
      </c>
      <c r="H85" s="73">
        <v>0</v>
      </c>
      <c r="I85" s="46">
        <v>0</v>
      </c>
      <c r="J85" s="46">
        <v>75.260000000000005</v>
      </c>
      <c r="K85" s="46">
        <v>0</v>
      </c>
      <c r="L85" s="46">
        <v>0</v>
      </c>
      <c r="M85" s="74">
        <v>3.19</v>
      </c>
      <c r="N85" s="73">
        <v>-8</v>
      </c>
      <c r="O85" s="46">
        <v>-41</v>
      </c>
      <c r="P85" s="46">
        <v>0</v>
      </c>
      <c r="Q85" s="46">
        <v>-45</v>
      </c>
      <c r="R85" s="46">
        <v>0</v>
      </c>
      <c r="S85" s="74">
        <v>0</v>
      </c>
      <c r="U85" s="73">
        <v>-95</v>
      </c>
      <c r="V85" s="74">
        <v>78.45</v>
      </c>
      <c r="W85">
        <v>-8</v>
      </c>
      <c r="X85">
        <v>-41</v>
      </c>
      <c r="Y85">
        <v>-1</v>
      </c>
      <c r="Z85">
        <v>0</v>
      </c>
      <c r="AA85">
        <v>-45</v>
      </c>
      <c r="AB85">
        <v>3.19</v>
      </c>
      <c r="AC85">
        <v>75.260000000000005</v>
      </c>
    </row>
    <row r="86" spans="7:29">
      <c r="G86" t="s">
        <v>128</v>
      </c>
      <c r="H86" s="73">
        <v>0</v>
      </c>
      <c r="I86" s="46">
        <v>0</v>
      </c>
      <c r="J86" s="46">
        <v>111.39</v>
      </c>
      <c r="K86" s="46">
        <v>0</v>
      </c>
      <c r="L86" s="46">
        <v>0</v>
      </c>
      <c r="M86" s="74">
        <v>3.16</v>
      </c>
      <c r="N86" s="73">
        <v>-4</v>
      </c>
      <c r="O86" s="46">
        <v>-52</v>
      </c>
      <c r="P86" s="46">
        <v>0</v>
      </c>
      <c r="Q86" s="46">
        <v>-45</v>
      </c>
      <c r="R86" s="46">
        <v>0</v>
      </c>
      <c r="S86" s="74">
        <v>0</v>
      </c>
      <c r="U86" s="73">
        <v>-102</v>
      </c>
      <c r="V86" s="74">
        <v>114.55</v>
      </c>
      <c r="W86">
        <v>-4</v>
      </c>
      <c r="X86">
        <v>-52</v>
      </c>
      <c r="Y86">
        <v>-1</v>
      </c>
      <c r="Z86">
        <v>0</v>
      </c>
      <c r="AA86">
        <v>-45</v>
      </c>
      <c r="AB86">
        <v>3.16</v>
      </c>
      <c r="AC86">
        <v>111.39</v>
      </c>
    </row>
    <row r="87" spans="7:29">
      <c r="G87" t="s">
        <v>129</v>
      </c>
      <c r="H87" s="73">
        <v>0</v>
      </c>
      <c r="I87" s="46">
        <v>0</v>
      </c>
      <c r="J87" s="46">
        <v>100.94</v>
      </c>
      <c r="K87" s="46">
        <v>0</v>
      </c>
      <c r="L87" s="46">
        <v>0</v>
      </c>
      <c r="M87" s="74">
        <v>4.29</v>
      </c>
      <c r="N87" s="73">
        <v>0</v>
      </c>
      <c r="O87" s="46">
        <v>-49</v>
      </c>
      <c r="P87" s="46">
        <v>0</v>
      </c>
      <c r="Q87" s="46">
        <v>-45</v>
      </c>
      <c r="R87" s="46">
        <v>0</v>
      </c>
      <c r="S87" s="74">
        <v>0</v>
      </c>
      <c r="U87" s="73">
        <v>-95</v>
      </c>
      <c r="V87" s="74">
        <v>105.23</v>
      </c>
      <c r="W87">
        <v>0</v>
      </c>
      <c r="X87">
        <v>-49</v>
      </c>
      <c r="Y87">
        <v>-1</v>
      </c>
      <c r="Z87">
        <v>0</v>
      </c>
      <c r="AA87">
        <v>-45</v>
      </c>
      <c r="AB87">
        <v>4.29</v>
      </c>
      <c r="AC87">
        <v>100.94</v>
      </c>
    </row>
    <row r="88" spans="7:29">
      <c r="G88" t="s">
        <v>130</v>
      </c>
      <c r="H88" s="73">
        <v>0</v>
      </c>
      <c r="I88" s="46">
        <v>0</v>
      </c>
      <c r="J88" s="46">
        <v>51.06</v>
      </c>
      <c r="K88" s="46">
        <v>0</v>
      </c>
      <c r="L88" s="46">
        <v>0</v>
      </c>
      <c r="M88" s="74">
        <v>3.12</v>
      </c>
      <c r="N88" s="73">
        <v>0</v>
      </c>
      <c r="O88" s="46">
        <v>-46</v>
      </c>
      <c r="P88" s="46">
        <v>0</v>
      </c>
      <c r="Q88" s="46">
        <v>-45</v>
      </c>
      <c r="R88" s="46">
        <v>0</v>
      </c>
      <c r="S88" s="74">
        <v>0</v>
      </c>
      <c r="U88" s="73">
        <v>-92</v>
      </c>
      <c r="V88" s="74">
        <v>54.18</v>
      </c>
      <c r="W88">
        <v>0</v>
      </c>
      <c r="X88">
        <v>-46</v>
      </c>
      <c r="Y88">
        <v>-1</v>
      </c>
      <c r="Z88">
        <v>0</v>
      </c>
      <c r="AA88">
        <v>-45</v>
      </c>
      <c r="AB88">
        <v>3.12</v>
      </c>
      <c r="AC88">
        <v>51.06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5.42</v>
      </c>
      <c r="N89" s="73">
        <v>-9</v>
      </c>
      <c r="O89" s="46">
        <v>-41</v>
      </c>
      <c r="P89" s="46">
        <v>-10</v>
      </c>
      <c r="Q89" s="46">
        <v>-45</v>
      </c>
      <c r="R89" s="46">
        <v>0</v>
      </c>
      <c r="S89" s="74">
        <v>0</v>
      </c>
      <c r="U89" s="73">
        <v>-106</v>
      </c>
      <c r="V89" s="74">
        <v>5.42</v>
      </c>
      <c r="W89">
        <v>-9</v>
      </c>
      <c r="X89">
        <v>-41</v>
      </c>
      <c r="Y89">
        <v>-1</v>
      </c>
      <c r="Z89">
        <v>0</v>
      </c>
      <c r="AA89">
        <v>-45</v>
      </c>
      <c r="AB89">
        <v>5.42</v>
      </c>
      <c r="AC89">
        <v>-10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5.0199999999999996</v>
      </c>
      <c r="N90" s="73">
        <v>-14</v>
      </c>
      <c r="O90" s="46">
        <v>-30</v>
      </c>
      <c r="P90" s="46">
        <v>-10</v>
      </c>
      <c r="Q90" s="46">
        <v>-45</v>
      </c>
      <c r="R90" s="46">
        <v>0</v>
      </c>
      <c r="S90" s="74">
        <v>0</v>
      </c>
      <c r="U90" s="73">
        <v>-100</v>
      </c>
      <c r="V90" s="74">
        <v>5.0199999999999996</v>
      </c>
      <c r="W90">
        <v>-14</v>
      </c>
      <c r="X90">
        <v>-30</v>
      </c>
      <c r="Y90">
        <v>-1</v>
      </c>
      <c r="Z90">
        <v>0</v>
      </c>
      <c r="AA90">
        <v>-45</v>
      </c>
      <c r="AB90">
        <v>5.0199999999999996</v>
      </c>
      <c r="AC90">
        <v>-10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6.18</v>
      </c>
      <c r="N91" s="73">
        <v>-12</v>
      </c>
      <c r="O91" s="46">
        <v>-50</v>
      </c>
      <c r="P91" s="46">
        <v>-15</v>
      </c>
      <c r="Q91" s="46">
        <v>-45</v>
      </c>
      <c r="R91" s="46">
        <v>0</v>
      </c>
      <c r="S91" s="74">
        <v>0</v>
      </c>
      <c r="U91" s="73">
        <v>-123</v>
      </c>
      <c r="V91" s="74">
        <v>6.18</v>
      </c>
      <c r="W91">
        <v>-12</v>
      </c>
      <c r="X91">
        <v>-50</v>
      </c>
      <c r="Y91">
        <v>-1</v>
      </c>
      <c r="Z91">
        <v>0</v>
      </c>
      <c r="AA91">
        <v>-45</v>
      </c>
      <c r="AB91">
        <v>6.18</v>
      </c>
      <c r="AC91">
        <v>-15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5.75</v>
      </c>
      <c r="N92" s="73">
        <v>0</v>
      </c>
      <c r="O92" s="46">
        <v>-43</v>
      </c>
      <c r="P92" s="46">
        <v>-40</v>
      </c>
      <c r="Q92" s="46">
        <v>-45</v>
      </c>
      <c r="R92" s="46">
        <v>0</v>
      </c>
      <c r="S92" s="74">
        <v>0</v>
      </c>
      <c r="U92" s="73">
        <v>-129</v>
      </c>
      <c r="V92" s="74">
        <v>5.75</v>
      </c>
      <c r="W92">
        <v>0</v>
      </c>
      <c r="X92">
        <v>-43</v>
      </c>
      <c r="Y92">
        <v>-1</v>
      </c>
      <c r="Z92">
        <v>0</v>
      </c>
      <c r="AA92">
        <v>-45</v>
      </c>
      <c r="AB92">
        <v>5.75</v>
      </c>
      <c r="AC92">
        <v>-40</v>
      </c>
    </row>
    <row r="93" spans="7:29">
      <c r="G93" t="s">
        <v>135</v>
      </c>
      <c r="H93" s="73">
        <v>29.23</v>
      </c>
      <c r="I93" s="46">
        <v>0</v>
      </c>
      <c r="J93" s="46">
        <v>0</v>
      </c>
      <c r="K93" s="46">
        <v>0</v>
      </c>
      <c r="L93" s="46">
        <v>0</v>
      </c>
      <c r="M93" s="74">
        <v>7.95</v>
      </c>
      <c r="N93" s="73">
        <v>0</v>
      </c>
      <c r="O93" s="46">
        <v>-12</v>
      </c>
      <c r="P93" s="46">
        <v>-35</v>
      </c>
      <c r="Q93" s="46">
        <v>-45</v>
      </c>
      <c r="R93" s="46">
        <v>0</v>
      </c>
      <c r="S93" s="74">
        <v>0</v>
      </c>
      <c r="U93" s="73">
        <v>-93</v>
      </c>
      <c r="V93" s="74">
        <v>37.18</v>
      </c>
      <c r="W93">
        <v>29.23</v>
      </c>
      <c r="X93">
        <v>-12</v>
      </c>
      <c r="Y93">
        <v>-1</v>
      </c>
      <c r="Z93">
        <v>0</v>
      </c>
      <c r="AA93">
        <v>-45</v>
      </c>
      <c r="AB93">
        <v>7.95</v>
      </c>
      <c r="AC93">
        <v>-35</v>
      </c>
    </row>
    <row r="94" spans="7:29">
      <c r="G94" t="s">
        <v>136</v>
      </c>
      <c r="H94" s="73">
        <v>65.430000000000007</v>
      </c>
      <c r="I94" s="46">
        <v>0</v>
      </c>
      <c r="J94" s="46">
        <v>0</v>
      </c>
      <c r="K94" s="46">
        <v>0</v>
      </c>
      <c r="L94" s="46">
        <v>0</v>
      </c>
      <c r="M94" s="74">
        <v>7.99</v>
      </c>
      <c r="N94" s="73">
        <v>0</v>
      </c>
      <c r="O94" s="46">
        <v>-8</v>
      </c>
      <c r="P94" s="46">
        <v>-35</v>
      </c>
      <c r="Q94" s="46">
        <v>-45</v>
      </c>
      <c r="R94" s="46">
        <v>0</v>
      </c>
      <c r="S94" s="74">
        <v>0</v>
      </c>
      <c r="U94" s="73">
        <v>-89</v>
      </c>
      <c r="V94" s="74">
        <v>73.42</v>
      </c>
      <c r="W94">
        <v>65.430000000000007</v>
      </c>
      <c r="X94">
        <v>-8</v>
      </c>
      <c r="Y94">
        <v>-1</v>
      </c>
      <c r="Z94">
        <v>0</v>
      </c>
      <c r="AA94">
        <v>-45</v>
      </c>
      <c r="AB94">
        <v>7.99</v>
      </c>
      <c r="AC94">
        <v>-35</v>
      </c>
    </row>
    <row r="95" spans="7:29">
      <c r="G95" t="s">
        <v>137</v>
      </c>
      <c r="H95" s="73">
        <v>28.33</v>
      </c>
      <c r="I95" s="46">
        <v>0</v>
      </c>
      <c r="J95" s="46">
        <v>0</v>
      </c>
      <c r="K95" s="46">
        <v>0</v>
      </c>
      <c r="L95" s="46">
        <v>0</v>
      </c>
      <c r="M95" s="74">
        <v>7.47</v>
      </c>
      <c r="N95" s="73">
        <v>0</v>
      </c>
      <c r="O95" s="46">
        <v>-16</v>
      </c>
      <c r="P95" s="46">
        <v>-30</v>
      </c>
      <c r="Q95" s="46">
        <v>-45</v>
      </c>
      <c r="R95" s="46">
        <v>-2</v>
      </c>
      <c r="S95" s="74">
        <v>0</v>
      </c>
      <c r="U95" s="73">
        <v>-94</v>
      </c>
      <c r="V95" s="74">
        <v>35.799999999999997</v>
      </c>
      <c r="W95">
        <v>28.33</v>
      </c>
      <c r="X95">
        <v>-16</v>
      </c>
      <c r="Y95">
        <v>-1</v>
      </c>
      <c r="Z95">
        <v>-2</v>
      </c>
      <c r="AA95">
        <v>-45</v>
      </c>
      <c r="AB95">
        <v>7.47</v>
      </c>
      <c r="AC95">
        <v>-30</v>
      </c>
    </row>
    <row r="96" spans="7:29">
      <c r="G96" t="s">
        <v>138</v>
      </c>
      <c r="H96" s="73">
        <v>21.78</v>
      </c>
      <c r="I96" s="46">
        <v>0</v>
      </c>
      <c r="J96" s="46">
        <v>0</v>
      </c>
      <c r="K96" s="46">
        <v>0</v>
      </c>
      <c r="L96" s="46">
        <v>0</v>
      </c>
      <c r="M96" s="74">
        <v>5.36</v>
      </c>
      <c r="N96" s="73">
        <v>0</v>
      </c>
      <c r="O96" s="46">
        <v>-13</v>
      </c>
      <c r="P96" s="46">
        <v>-30</v>
      </c>
      <c r="Q96" s="46">
        <v>-45</v>
      </c>
      <c r="R96" s="46">
        <v>-2.8</v>
      </c>
      <c r="S96" s="74">
        <v>0</v>
      </c>
      <c r="U96" s="73">
        <v>-91.8</v>
      </c>
      <c r="V96" s="74">
        <v>27.14</v>
      </c>
      <c r="W96">
        <v>21.78</v>
      </c>
      <c r="X96">
        <v>-13</v>
      </c>
      <c r="Y96">
        <v>-1</v>
      </c>
      <c r="Z96">
        <v>-2.8</v>
      </c>
      <c r="AA96">
        <v>-45</v>
      </c>
      <c r="AB96">
        <v>5.36</v>
      </c>
      <c r="AC96">
        <v>-30</v>
      </c>
    </row>
    <row r="97" spans="1:83">
      <c r="G97" t="s">
        <v>139</v>
      </c>
      <c r="H97" s="73">
        <v>30.98</v>
      </c>
      <c r="I97" s="46">
        <v>0</v>
      </c>
      <c r="J97" s="46">
        <v>0</v>
      </c>
      <c r="K97" s="46">
        <v>0</v>
      </c>
      <c r="L97" s="46">
        <v>0</v>
      </c>
      <c r="M97" s="74">
        <v>5.9</v>
      </c>
      <c r="N97" s="73">
        <v>0</v>
      </c>
      <c r="O97" s="46">
        <v>-18</v>
      </c>
      <c r="P97" s="46">
        <v>-15</v>
      </c>
      <c r="Q97" s="46">
        <v>-45</v>
      </c>
      <c r="R97" s="46">
        <v>-2.9</v>
      </c>
      <c r="S97" s="74">
        <v>0</v>
      </c>
      <c r="U97" s="73">
        <v>-81.900000000000006</v>
      </c>
      <c r="V97" s="74">
        <v>36.880000000000003</v>
      </c>
      <c r="W97">
        <v>30.98</v>
      </c>
      <c r="X97">
        <v>-18</v>
      </c>
      <c r="Y97">
        <v>-1</v>
      </c>
      <c r="Z97">
        <v>-2.9</v>
      </c>
      <c r="AA97">
        <v>-45</v>
      </c>
      <c r="AB97">
        <v>5.9</v>
      </c>
      <c r="AC97">
        <v>-15</v>
      </c>
    </row>
    <row r="98" spans="1:83">
      <c r="G98" t="s">
        <v>140</v>
      </c>
      <c r="H98" s="73">
        <v>8.7100000000000009</v>
      </c>
      <c r="I98" s="46">
        <v>0</v>
      </c>
      <c r="J98" s="46">
        <v>0</v>
      </c>
      <c r="K98" s="46">
        <v>0</v>
      </c>
      <c r="L98" s="46">
        <v>0</v>
      </c>
      <c r="M98" s="74">
        <v>3.39</v>
      </c>
      <c r="N98" s="73">
        <v>0</v>
      </c>
      <c r="O98" s="46">
        <v>-25</v>
      </c>
      <c r="P98" s="46">
        <v>-15</v>
      </c>
      <c r="Q98" s="46">
        <v>-45</v>
      </c>
      <c r="R98" s="46">
        <v>-3.3</v>
      </c>
      <c r="S98" s="74">
        <v>0</v>
      </c>
      <c r="U98" s="73">
        <v>-89.3</v>
      </c>
      <c r="V98" s="74">
        <v>12.1</v>
      </c>
      <c r="W98">
        <v>8.7100000000000009</v>
      </c>
      <c r="X98">
        <v>-25</v>
      </c>
      <c r="Y98">
        <v>-1</v>
      </c>
      <c r="Z98">
        <v>-3.3</v>
      </c>
      <c r="AA98">
        <v>-45</v>
      </c>
      <c r="AB98">
        <v>3.39</v>
      </c>
      <c r="AC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0.19944000000000003</v>
      </c>
      <c r="I99" s="69">
        <f t="shared" ref="I99:BQ99" si="1">SUM(I3:I98)/4000</f>
        <v>0</v>
      </c>
      <c r="J99" s="69">
        <f t="shared" si="1"/>
        <v>0.31304750000000003</v>
      </c>
      <c r="K99" s="69">
        <f t="shared" si="1"/>
        <v>0</v>
      </c>
      <c r="L99" s="69">
        <f t="shared" si="1"/>
        <v>1.0182499999999995E-2</v>
      </c>
      <c r="M99" s="69">
        <f t="shared" si="1"/>
        <v>6.2039999999999998E-2</v>
      </c>
      <c r="N99" s="68">
        <f t="shared" si="1"/>
        <v>-0.64100000000000001</v>
      </c>
      <c r="O99" s="69">
        <f t="shared" si="1"/>
        <v>-1.3587499999999999</v>
      </c>
      <c r="P99" s="69">
        <f t="shared" si="1"/>
        <v>-0.20799999999999999</v>
      </c>
      <c r="Q99" s="69">
        <f t="shared" si="1"/>
        <v>-0.75375000000000003</v>
      </c>
      <c r="R99" s="69">
        <f t="shared" si="1"/>
        <v>-2.5150000000000002E-2</v>
      </c>
      <c r="S99" s="70">
        <f t="shared" si="1"/>
        <v>0</v>
      </c>
      <c r="U99" s="68">
        <f t="shared" si="1"/>
        <v>-3.0106499999999992</v>
      </c>
      <c r="V99" s="70">
        <f t="shared" si="1"/>
        <v>0.58470999999999995</v>
      </c>
      <c r="W99">
        <f t="shared" si="1"/>
        <v>-0.44156000000000001</v>
      </c>
      <c r="X99">
        <f t="shared" si="1"/>
        <v>-1.3587499999999999</v>
      </c>
      <c r="Y99">
        <f t="shared" si="1"/>
        <v>-2.4E-2</v>
      </c>
      <c r="Z99">
        <f t="shared" si="1"/>
        <v>-1.4967500000000007E-2</v>
      </c>
      <c r="AA99">
        <f t="shared" si="1"/>
        <v>-0.75375000000000003</v>
      </c>
      <c r="AB99">
        <f t="shared" si="1"/>
        <v>6.2039999999999998E-2</v>
      </c>
      <c r="AC99">
        <f t="shared" si="1"/>
        <v>0.10504750000000002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441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4.91</v>
      </c>
      <c r="I3" s="53">
        <v>0</v>
      </c>
      <c r="J3" s="53">
        <v>0</v>
      </c>
      <c r="K3" s="53">
        <v>0</v>
      </c>
      <c r="L3" s="53">
        <v>0</v>
      </c>
      <c r="M3" s="72">
        <v>0.13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5.04</v>
      </c>
      <c r="W3">
        <v>4.91</v>
      </c>
      <c r="X3">
        <v>0</v>
      </c>
      <c r="Y3">
        <v>0.13</v>
      </c>
    </row>
    <row r="4" spans="1:25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1.1599999999999999</v>
      </c>
      <c r="I4" s="46">
        <v>0</v>
      </c>
      <c r="J4" s="46">
        <v>0</v>
      </c>
      <c r="K4" s="46">
        <v>0</v>
      </c>
      <c r="L4" s="46">
        <v>0</v>
      </c>
      <c r="M4" s="74">
        <v>0.12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1.28</v>
      </c>
      <c r="W4">
        <v>1.1599999999999999</v>
      </c>
      <c r="X4">
        <v>0</v>
      </c>
      <c r="Y4">
        <v>0.12</v>
      </c>
    </row>
    <row r="5" spans="1:25">
      <c r="B5" t="s">
        <v>380</v>
      </c>
      <c r="D5" t="s">
        <v>442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0.04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0.04</v>
      </c>
      <c r="W5">
        <v>0</v>
      </c>
      <c r="X5">
        <v>0</v>
      </c>
      <c r="Y5">
        <v>0.04</v>
      </c>
    </row>
    <row r="6" spans="1:25">
      <c r="B6" t="s">
        <v>380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0.03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0.03</v>
      </c>
      <c r="W6">
        <v>0</v>
      </c>
      <c r="X6">
        <v>0</v>
      </c>
      <c r="Y6">
        <v>0.03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0.04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0.04</v>
      </c>
      <c r="W7">
        <v>0</v>
      </c>
      <c r="X7">
        <v>0</v>
      </c>
      <c r="Y7">
        <v>0.04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0.01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0.01</v>
      </c>
      <c r="W8">
        <v>0</v>
      </c>
      <c r="X8">
        <v>0</v>
      </c>
      <c r="Y8">
        <v>0.01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0.03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0.03</v>
      </c>
      <c r="W9">
        <v>0</v>
      </c>
      <c r="X9">
        <v>0</v>
      </c>
      <c r="Y9">
        <v>0.03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0.05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0.05</v>
      </c>
      <c r="W10">
        <v>0</v>
      </c>
      <c r="X10">
        <v>0</v>
      </c>
      <c r="Y10">
        <v>0.05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0.03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0.03</v>
      </c>
      <c r="W12">
        <v>0</v>
      </c>
      <c r="X12">
        <v>0</v>
      </c>
      <c r="Y12">
        <v>0.03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0.08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0.08</v>
      </c>
      <c r="W13">
        <v>0</v>
      </c>
      <c r="X13">
        <v>0</v>
      </c>
      <c r="Y13">
        <v>0.08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0.08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0.08</v>
      </c>
      <c r="W14">
        <v>0</v>
      </c>
      <c r="X14">
        <v>0</v>
      </c>
      <c r="Y14">
        <v>0.08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0.2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0.2</v>
      </c>
      <c r="W15">
        <v>0</v>
      </c>
      <c r="X15">
        <v>0</v>
      </c>
      <c r="Y15">
        <v>0.2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0.13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0.13</v>
      </c>
      <c r="W16">
        <v>0</v>
      </c>
      <c r="X16">
        <v>0</v>
      </c>
      <c r="Y16">
        <v>0.13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0.14000000000000001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0.14000000000000001</v>
      </c>
      <c r="W17">
        <v>0</v>
      </c>
      <c r="X17">
        <v>0</v>
      </c>
      <c r="Y17">
        <v>0.14000000000000001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0.15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0.15</v>
      </c>
      <c r="W18">
        <v>0</v>
      </c>
      <c r="X18">
        <v>0</v>
      </c>
      <c r="Y18">
        <v>0.15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0.15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0.15</v>
      </c>
      <c r="W19">
        <v>0</v>
      </c>
      <c r="X19">
        <v>0</v>
      </c>
      <c r="Y19">
        <v>0.15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0.39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0.39</v>
      </c>
      <c r="W20">
        <v>0</v>
      </c>
      <c r="X20">
        <v>0</v>
      </c>
      <c r="Y20">
        <v>0.39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0.33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0.33</v>
      </c>
      <c r="W21">
        <v>0</v>
      </c>
      <c r="X21">
        <v>0</v>
      </c>
      <c r="Y21">
        <v>0.33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0.38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0.38</v>
      </c>
      <c r="W22">
        <v>0</v>
      </c>
      <c r="X22">
        <v>0</v>
      </c>
      <c r="Y22">
        <v>0.38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0.47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0.47</v>
      </c>
      <c r="W23">
        <v>0</v>
      </c>
      <c r="X23">
        <v>0</v>
      </c>
      <c r="Y23">
        <v>0.47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0.48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0.48</v>
      </c>
      <c r="W24">
        <v>0</v>
      </c>
      <c r="X24">
        <v>0</v>
      </c>
      <c r="Y24">
        <v>0.48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0.42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0.42</v>
      </c>
      <c r="W25">
        <v>0</v>
      </c>
      <c r="X25">
        <v>0</v>
      </c>
      <c r="Y25">
        <v>0.42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0.41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0.41</v>
      </c>
      <c r="W26">
        <v>0</v>
      </c>
      <c r="X26">
        <v>0</v>
      </c>
      <c r="Y26">
        <v>0.41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0.56000000000000005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0.56000000000000005</v>
      </c>
      <c r="W27">
        <v>0</v>
      </c>
      <c r="X27">
        <v>0</v>
      </c>
      <c r="Y27">
        <v>0.56000000000000005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0.55000000000000004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0.55000000000000004</v>
      </c>
      <c r="W28">
        <v>0</v>
      </c>
      <c r="X28">
        <v>0</v>
      </c>
      <c r="Y28">
        <v>0.55000000000000004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0.56000000000000005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0.56000000000000005</v>
      </c>
      <c r="W29">
        <v>0</v>
      </c>
      <c r="X29">
        <v>0</v>
      </c>
      <c r="Y29">
        <v>0.56000000000000005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0.48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0.48</v>
      </c>
      <c r="W30">
        <v>0</v>
      </c>
      <c r="X30">
        <v>0</v>
      </c>
      <c r="Y30">
        <v>0.48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0.45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0.45</v>
      </c>
      <c r="W31">
        <v>0</v>
      </c>
      <c r="X31">
        <v>0</v>
      </c>
      <c r="Y31">
        <v>0.45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0.43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0.43</v>
      </c>
      <c r="W32">
        <v>0</v>
      </c>
      <c r="X32">
        <v>0</v>
      </c>
      <c r="Y32">
        <v>0.43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0.55000000000000004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0.55000000000000004</v>
      </c>
      <c r="W33">
        <v>0</v>
      </c>
      <c r="X33">
        <v>0</v>
      </c>
      <c r="Y33">
        <v>0.55000000000000004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0.47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0.47</v>
      </c>
      <c r="W34">
        <v>0</v>
      </c>
      <c r="X34">
        <v>0</v>
      </c>
      <c r="Y34">
        <v>0.47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0.66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0.66</v>
      </c>
      <c r="W35">
        <v>0</v>
      </c>
      <c r="X35">
        <v>0</v>
      </c>
      <c r="Y35">
        <v>0.66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0.63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0.63</v>
      </c>
      <c r="W36">
        <v>0</v>
      </c>
      <c r="X36">
        <v>0</v>
      </c>
      <c r="Y36">
        <v>0.63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0.45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0.45</v>
      </c>
      <c r="W37">
        <v>0</v>
      </c>
      <c r="X37">
        <v>0</v>
      </c>
      <c r="Y37">
        <v>0.45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0.45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0.45</v>
      </c>
      <c r="W38">
        <v>0</v>
      </c>
      <c r="X38">
        <v>0</v>
      </c>
      <c r="Y38">
        <v>0.45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0.46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0.46</v>
      </c>
      <c r="W39">
        <v>0</v>
      </c>
      <c r="X39">
        <v>0</v>
      </c>
      <c r="Y39">
        <v>0.46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0.46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0.46</v>
      </c>
      <c r="W40">
        <v>0</v>
      </c>
      <c r="X40">
        <v>0</v>
      </c>
      <c r="Y40">
        <v>0.46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0.47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0.47</v>
      </c>
      <c r="W41">
        <v>0</v>
      </c>
      <c r="X41">
        <v>0</v>
      </c>
      <c r="Y41">
        <v>0.47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0.49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0.49</v>
      </c>
      <c r="W42">
        <v>0</v>
      </c>
      <c r="X42">
        <v>0</v>
      </c>
      <c r="Y42">
        <v>0.49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0.51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0.51</v>
      </c>
      <c r="W43">
        <v>0</v>
      </c>
      <c r="X43">
        <v>0</v>
      </c>
      <c r="Y43">
        <v>0.51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0.35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0.35</v>
      </c>
      <c r="W44">
        <v>0</v>
      </c>
      <c r="X44">
        <v>0</v>
      </c>
      <c r="Y44">
        <v>0.35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0.32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0.32</v>
      </c>
      <c r="W45">
        <v>0</v>
      </c>
      <c r="X45">
        <v>0</v>
      </c>
      <c r="Y45">
        <v>0.32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0.37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0.37</v>
      </c>
      <c r="W46">
        <v>0</v>
      </c>
      <c r="X46">
        <v>0</v>
      </c>
      <c r="Y46">
        <v>0.37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0.34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0.34</v>
      </c>
      <c r="W47">
        <v>0</v>
      </c>
      <c r="X47">
        <v>0</v>
      </c>
      <c r="Y47">
        <v>0.34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0.45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0.45</v>
      </c>
      <c r="W48">
        <v>0</v>
      </c>
      <c r="X48">
        <v>0</v>
      </c>
      <c r="Y48">
        <v>0.45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0.48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0.48</v>
      </c>
      <c r="W49">
        <v>0</v>
      </c>
      <c r="X49">
        <v>0</v>
      </c>
      <c r="Y49">
        <v>0.48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0.62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0.62</v>
      </c>
      <c r="W50">
        <v>0</v>
      </c>
      <c r="X50">
        <v>0</v>
      </c>
      <c r="Y50">
        <v>0.62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0.66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0.66</v>
      </c>
      <c r="W51">
        <v>0</v>
      </c>
      <c r="X51">
        <v>0</v>
      </c>
      <c r="Y51">
        <v>0.66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0.61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0.61</v>
      </c>
      <c r="W52">
        <v>0</v>
      </c>
      <c r="X52">
        <v>0</v>
      </c>
      <c r="Y52">
        <v>0.61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0.34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0.34</v>
      </c>
      <c r="W53">
        <v>0</v>
      </c>
      <c r="X53">
        <v>0</v>
      </c>
      <c r="Y53">
        <v>0.34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0.59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0.59</v>
      </c>
      <c r="W54">
        <v>0</v>
      </c>
      <c r="X54">
        <v>0</v>
      </c>
      <c r="Y54">
        <v>0.59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0.7</v>
      </c>
      <c r="W55">
        <v>0</v>
      </c>
      <c r="X55">
        <v>0</v>
      </c>
      <c r="Y55">
        <v>0.7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0.47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0.47</v>
      </c>
      <c r="W56">
        <v>0</v>
      </c>
      <c r="X56">
        <v>0</v>
      </c>
      <c r="Y56">
        <v>0.47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0.46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0.46</v>
      </c>
      <c r="W57">
        <v>0</v>
      </c>
      <c r="X57">
        <v>0</v>
      </c>
      <c r="Y57">
        <v>0.46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0.36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0.36</v>
      </c>
      <c r="W58">
        <v>0</v>
      </c>
      <c r="X58">
        <v>0</v>
      </c>
      <c r="Y58">
        <v>0.36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0.91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0.91</v>
      </c>
      <c r="W59">
        <v>0</v>
      </c>
      <c r="X59">
        <v>0</v>
      </c>
      <c r="Y59">
        <v>0.91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1.1200000000000001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1.1200000000000001</v>
      </c>
      <c r="W60">
        <v>0</v>
      </c>
      <c r="X60">
        <v>0</v>
      </c>
      <c r="Y60">
        <v>1.1200000000000001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0.99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0.99</v>
      </c>
      <c r="W61">
        <v>0</v>
      </c>
      <c r="X61">
        <v>0</v>
      </c>
      <c r="Y61">
        <v>0.99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0.97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0.97</v>
      </c>
      <c r="W62">
        <v>0</v>
      </c>
      <c r="X62">
        <v>0</v>
      </c>
      <c r="Y62">
        <v>0.97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0.74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0.74</v>
      </c>
      <c r="W63">
        <v>0</v>
      </c>
      <c r="X63">
        <v>0</v>
      </c>
      <c r="Y63">
        <v>0.74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0.72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0.72</v>
      </c>
      <c r="W64">
        <v>0</v>
      </c>
      <c r="X64">
        <v>0</v>
      </c>
      <c r="Y64">
        <v>0.72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0.64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0.64</v>
      </c>
      <c r="W65">
        <v>0</v>
      </c>
      <c r="X65">
        <v>0</v>
      </c>
      <c r="Y65">
        <v>0.64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0.64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0.64</v>
      </c>
      <c r="W66">
        <v>0</v>
      </c>
      <c r="X66">
        <v>0</v>
      </c>
      <c r="Y66">
        <v>0.64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0.55000000000000004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0.55000000000000004</v>
      </c>
      <c r="W67">
        <v>0</v>
      </c>
      <c r="X67">
        <v>0</v>
      </c>
      <c r="Y67">
        <v>0.55000000000000004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0.62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0.62</v>
      </c>
      <c r="W68">
        <v>0</v>
      </c>
      <c r="X68">
        <v>0</v>
      </c>
      <c r="Y68">
        <v>0.62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0.49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0.49</v>
      </c>
      <c r="W69">
        <v>0</v>
      </c>
      <c r="X69">
        <v>0</v>
      </c>
      <c r="Y69">
        <v>0.49</v>
      </c>
    </row>
    <row r="70" spans="7:25">
      <c r="G70" t="s">
        <v>112</v>
      </c>
      <c r="H70" s="73">
        <v>1.54</v>
      </c>
      <c r="I70" s="46">
        <v>0</v>
      </c>
      <c r="J70" s="46">
        <v>0</v>
      </c>
      <c r="K70" s="46">
        <v>0</v>
      </c>
      <c r="L70" s="46">
        <v>0</v>
      </c>
      <c r="M70" s="74">
        <v>0.53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2.0699999999999998</v>
      </c>
      <c r="W70">
        <v>1.54</v>
      </c>
      <c r="X70">
        <v>0</v>
      </c>
      <c r="Y70">
        <v>0.53</v>
      </c>
    </row>
    <row r="71" spans="7:25">
      <c r="G71" t="s">
        <v>113</v>
      </c>
      <c r="H71" s="73">
        <v>4.66</v>
      </c>
      <c r="I71" s="46">
        <v>0</v>
      </c>
      <c r="J71" s="46">
        <v>0</v>
      </c>
      <c r="K71" s="46">
        <v>0</v>
      </c>
      <c r="L71" s="46">
        <v>0</v>
      </c>
      <c r="M71" s="74">
        <v>0.27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4.93</v>
      </c>
      <c r="W71">
        <v>4.66</v>
      </c>
      <c r="X71">
        <v>0</v>
      </c>
      <c r="Y71">
        <v>0.27</v>
      </c>
    </row>
    <row r="72" spans="7:25">
      <c r="G72" t="s">
        <v>114</v>
      </c>
      <c r="H72" s="73">
        <v>4.47</v>
      </c>
      <c r="I72" s="46">
        <v>0</v>
      </c>
      <c r="J72" s="46">
        <v>0</v>
      </c>
      <c r="K72" s="46">
        <v>0</v>
      </c>
      <c r="L72" s="46">
        <v>0</v>
      </c>
      <c r="M72" s="74">
        <v>0.24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4.71</v>
      </c>
      <c r="W72">
        <v>4.47</v>
      </c>
      <c r="X72">
        <v>0</v>
      </c>
      <c r="Y72">
        <v>0.24</v>
      </c>
    </row>
    <row r="73" spans="7:25">
      <c r="G73" t="s">
        <v>115</v>
      </c>
      <c r="H73" s="73">
        <v>6.88</v>
      </c>
      <c r="I73" s="46">
        <v>0</v>
      </c>
      <c r="J73" s="46">
        <v>0</v>
      </c>
      <c r="K73" s="46">
        <v>0</v>
      </c>
      <c r="L73" s="46">
        <v>0</v>
      </c>
      <c r="M73" s="74">
        <v>0.18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7.06</v>
      </c>
      <c r="W73">
        <v>6.88</v>
      </c>
      <c r="X73">
        <v>0</v>
      </c>
      <c r="Y73">
        <v>0.18</v>
      </c>
    </row>
    <row r="74" spans="7:25">
      <c r="G74" t="s">
        <v>116</v>
      </c>
      <c r="H74" s="73">
        <v>6.31</v>
      </c>
      <c r="I74" s="46">
        <v>0</v>
      </c>
      <c r="J74" s="46">
        <v>0</v>
      </c>
      <c r="K74" s="46">
        <v>0</v>
      </c>
      <c r="L74" s="46">
        <v>0</v>
      </c>
      <c r="M74" s="74">
        <v>0.19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6.5</v>
      </c>
      <c r="W74">
        <v>6.31</v>
      </c>
      <c r="X74">
        <v>0</v>
      </c>
      <c r="Y74">
        <v>0.19</v>
      </c>
    </row>
    <row r="75" spans="7:25">
      <c r="G75" t="s">
        <v>117</v>
      </c>
      <c r="H75" s="73">
        <v>2.72</v>
      </c>
      <c r="I75" s="46">
        <v>7.89</v>
      </c>
      <c r="J75" s="46">
        <v>0</v>
      </c>
      <c r="K75" s="46">
        <v>0</v>
      </c>
      <c r="L75" s="46">
        <v>0</v>
      </c>
      <c r="M75" s="74">
        <v>0.17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10.78</v>
      </c>
      <c r="W75">
        <v>2.72</v>
      </c>
      <c r="X75">
        <v>7.89</v>
      </c>
      <c r="Y75">
        <v>0.17</v>
      </c>
    </row>
    <row r="76" spans="7:25">
      <c r="G76" t="s">
        <v>118</v>
      </c>
      <c r="H76" s="73">
        <v>1.77</v>
      </c>
      <c r="I76" s="46">
        <v>6.66</v>
      </c>
      <c r="J76" s="46">
        <v>0</v>
      </c>
      <c r="K76" s="46">
        <v>0</v>
      </c>
      <c r="L76" s="46">
        <v>0</v>
      </c>
      <c r="M76" s="74">
        <v>0.17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8.6</v>
      </c>
      <c r="W76">
        <v>1.77</v>
      </c>
      <c r="X76">
        <v>6.66</v>
      </c>
      <c r="Y76">
        <v>0.17</v>
      </c>
    </row>
    <row r="77" spans="7:25">
      <c r="G77" t="s">
        <v>119</v>
      </c>
      <c r="H77" s="73">
        <v>2.42</v>
      </c>
      <c r="I77" s="46">
        <v>6.49</v>
      </c>
      <c r="J77" s="46">
        <v>0</v>
      </c>
      <c r="K77" s="46">
        <v>0</v>
      </c>
      <c r="L77" s="46">
        <v>0</v>
      </c>
      <c r="M77" s="74">
        <v>0.17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9.08</v>
      </c>
      <c r="W77">
        <v>2.42</v>
      </c>
      <c r="X77">
        <v>6.49</v>
      </c>
      <c r="Y77">
        <v>0.17</v>
      </c>
    </row>
    <row r="78" spans="7:25">
      <c r="G78" t="s">
        <v>120</v>
      </c>
      <c r="H78" s="73">
        <v>1.72</v>
      </c>
      <c r="I78" s="46">
        <v>7.2</v>
      </c>
      <c r="J78" s="46">
        <v>0</v>
      </c>
      <c r="K78" s="46">
        <v>0</v>
      </c>
      <c r="L78" s="46">
        <v>0</v>
      </c>
      <c r="M78" s="74">
        <v>0.14000000000000001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9.06</v>
      </c>
      <c r="W78">
        <v>1.72</v>
      </c>
      <c r="X78">
        <v>7.2</v>
      </c>
      <c r="Y78">
        <v>0.14000000000000001</v>
      </c>
    </row>
    <row r="79" spans="7:25">
      <c r="G79" t="s">
        <v>121</v>
      </c>
      <c r="H79" s="73">
        <v>0</v>
      </c>
      <c r="I79" s="46">
        <v>1.48</v>
      </c>
      <c r="J79" s="46">
        <v>0</v>
      </c>
      <c r="K79" s="46">
        <v>0</v>
      </c>
      <c r="L79" s="46">
        <v>0</v>
      </c>
      <c r="M79" s="74">
        <v>0.18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1.66</v>
      </c>
      <c r="W79">
        <v>0</v>
      </c>
      <c r="X79">
        <v>1.48</v>
      </c>
      <c r="Y79">
        <v>0.18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0.14000000000000001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0.14000000000000001</v>
      </c>
      <c r="W80">
        <v>0</v>
      </c>
      <c r="X80">
        <v>0</v>
      </c>
      <c r="Y80">
        <v>0.14000000000000001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0.16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0.16</v>
      </c>
      <c r="W81">
        <v>0</v>
      </c>
      <c r="X81">
        <v>0</v>
      </c>
      <c r="Y81">
        <v>0.16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0.18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0.18</v>
      </c>
      <c r="W82">
        <v>0</v>
      </c>
      <c r="X82">
        <v>0</v>
      </c>
      <c r="Y82">
        <v>0.18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0.19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0.19</v>
      </c>
      <c r="W83">
        <v>0</v>
      </c>
      <c r="X83">
        <v>0</v>
      </c>
      <c r="Y83">
        <v>0.19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0.19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0.19</v>
      </c>
      <c r="W84">
        <v>0</v>
      </c>
      <c r="X84">
        <v>0</v>
      </c>
      <c r="Y84">
        <v>0.19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0.19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0.19</v>
      </c>
      <c r="W85">
        <v>0</v>
      </c>
      <c r="X85">
        <v>0</v>
      </c>
      <c r="Y85">
        <v>0.19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0.19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0.19</v>
      </c>
      <c r="W86">
        <v>0</v>
      </c>
      <c r="X86">
        <v>0</v>
      </c>
      <c r="Y86">
        <v>0.19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0.2</v>
      </c>
      <c r="W87">
        <v>0</v>
      </c>
      <c r="X87">
        <v>0</v>
      </c>
      <c r="Y87">
        <v>0.2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0.15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0.15</v>
      </c>
      <c r="W88">
        <v>0</v>
      </c>
      <c r="X88">
        <v>0</v>
      </c>
      <c r="Y88">
        <v>0.15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0.16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0.16</v>
      </c>
      <c r="W89">
        <v>0</v>
      </c>
      <c r="X89">
        <v>0</v>
      </c>
      <c r="Y89">
        <v>0.16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0.15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0.15</v>
      </c>
      <c r="W90">
        <v>0</v>
      </c>
      <c r="X90">
        <v>0</v>
      </c>
      <c r="Y90">
        <v>0.15</v>
      </c>
    </row>
    <row r="91" spans="7:25">
      <c r="G91" t="s">
        <v>133</v>
      </c>
      <c r="H91" s="73">
        <v>14.81</v>
      </c>
      <c r="I91" s="46">
        <v>0</v>
      </c>
      <c r="J91" s="46">
        <v>0</v>
      </c>
      <c r="K91" s="46">
        <v>0</v>
      </c>
      <c r="L91" s="46">
        <v>0</v>
      </c>
      <c r="M91" s="74">
        <v>0.14000000000000001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14.95</v>
      </c>
      <c r="W91">
        <v>14.81</v>
      </c>
      <c r="X91">
        <v>0</v>
      </c>
      <c r="Y91">
        <v>0.14000000000000001</v>
      </c>
    </row>
    <row r="92" spans="7:25">
      <c r="G92" t="s">
        <v>134</v>
      </c>
      <c r="H92" s="73">
        <v>16.559999999999999</v>
      </c>
      <c r="I92" s="46">
        <v>1.01</v>
      </c>
      <c r="J92" s="46">
        <v>0</v>
      </c>
      <c r="K92" s="46">
        <v>0</v>
      </c>
      <c r="L92" s="46">
        <v>0</v>
      </c>
      <c r="M92" s="74">
        <v>0.13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17.7</v>
      </c>
      <c r="W92">
        <v>16.559999999999999</v>
      </c>
      <c r="X92">
        <v>1.01</v>
      </c>
      <c r="Y92">
        <v>0.13</v>
      </c>
    </row>
    <row r="93" spans="7:25">
      <c r="G93" t="s">
        <v>135</v>
      </c>
      <c r="H93" s="73">
        <v>17.34</v>
      </c>
      <c r="I93" s="46">
        <v>4.37</v>
      </c>
      <c r="J93" s="46">
        <v>0</v>
      </c>
      <c r="K93" s="46">
        <v>0</v>
      </c>
      <c r="L93" s="46">
        <v>0</v>
      </c>
      <c r="M93" s="74">
        <v>0.15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21.86</v>
      </c>
      <c r="W93">
        <v>17.34</v>
      </c>
      <c r="X93">
        <v>4.37</v>
      </c>
      <c r="Y93">
        <v>0.15</v>
      </c>
    </row>
    <row r="94" spans="7:25">
      <c r="G94" t="s">
        <v>136</v>
      </c>
      <c r="H94" s="73">
        <v>18.149999999999999</v>
      </c>
      <c r="I94" s="46">
        <v>5.67</v>
      </c>
      <c r="J94" s="46">
        <v>0</v>
      </c>
      <c r="K94" s="46">
        <v>0</v>
      </c>
      <c r="L94" s="46">
        <v>0</v>
      </c>
      <c r="M94" s="74">
        <v>0.15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23.97</v>
      </c>
      <c r="W94">
        <v>18.149999999999999</v>
      </c>
      <c r="X94">
        <v>5.67</v>
      </c>
      <c r="Y94">
        <v>0.15</v>
      </c>
    </row>
    <row r="95" spans="7:25">
      <c r="G95" t="s">
        <v>137</v>
      </c>
      <c r="H95" s="73">
        <v>18.32</v>
      </c>
      <c r="I95" s="46">
        <v>7.07</v>
      </c>
      <c r="J95" s="46">
        <v>0</v>
      </c>
      <c r="K95" s="46">
        <v>0</v>
      </c>
      <c r="L95" s="46">
        <v>0</v>
      </c>
      <c r="M95" s="74">
        <v>0.15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25.54</v>
      </c>
      <c r="W95">
        <v>18.32</v>
      </c>
      <c r="X95">
        <v>7.07</v>
      </c>
      <c r="Y95">
        <v>0.15</v>
      </c>
    </row>
    <row r="96" spans="7:25">
      <c r="G96" t="s">
        <v>138</v>
      </c>
      <c r="H96" s="73">
        <v>17.989999999999998</v>
      </c>
      <c r="I96" s="46">
        <v>7.2</v>
      </c>
      <c r="J96" s="46">
        <v>0</v>
      </c>
      <c r="K96" s="46">
        <v>0</v>
      </c>
      <c r="L96" s="46">
        <v>0</v>
      </c>
      <c r="M96" s="74">
        <v>0.12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25.31</v>
      </c>
      <c r="W96">
        <v>17.989999999999998</v>
      </c>
      <c r="X96">
        <v>7.2</v>
      </c>
      <c r="Y96">
        <v>0.12</v>
      </c>
    </row>
    <row r="97" spans="1:83">
      <c r="G97" t="s">
        <v>139</v>
      </c>
      <c r="H97" s="73">
        <v>15.07</v>
      </c>
      <c r="I97" s="46">
        <v>6.88</v>
      </c>
      <c r="J97" s="46">
        <v>0</v>
      </c>
      <c r="K97" s="46">
        <v>0</v>
      </c>
      <c r="L97" s="46">
        <v>0</v>
      </c>
      <c r="M97" s="74">
        <v>0.12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22.07</v>
      </c>
      <c r="W97">
        <v>15.07</v>
      </c>
      <c r="X97">
        <v>6.88</v>
      </c>
      <c r="Y97">
        <v>0.12</v>
      </c>
    </row>
    <row r="98" spans="1:83">
      <c r="G98" t="s">
        <v>140</v>
      </c>
      <c r="H98" s="73">
        <v>13.87</v>
      </c>
      <c r="I98" s="46">
        <v>5.68</v>
      </c>
      <c r="J98" s="46">
        <v>0</v>
      </c>
      <c r="K98" s="46">
        <v>0</v>
      </c>
      <c r="L98" s="46">
        <v>0</v>
      </c>
      <c r="M98" s="74">
        <v>7.0000000000000007E-2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19.62</v>
      </c>
      <c r="W98">
        <v>13.87</v>
      </c>
      <c r="X98">
        <v>5.68</v>
      </c>
      <c r="Y98">
        <v>7.0000000000000007E-2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4.2667500000000004E-2</v>
      </c>
      <c r="I99" s="69">
        <f t="shared" ref="I99:BQ99" si="1">SUM(I3:I98)/4000</f>
        <v>1.6900000000000002E-2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8.3999999999999977E-3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6.79675E-2</v>
      </c>
      <c r="W99">
        <f t="shared" si="1"/>
        <v>4.2667500000000004E-2</v>
      </c>
      <c r="X99">
        <f t="shared" si="1"/>
        <v>1.6900000000000002E-2</v>
      </c>
      <c r="Y99">
        <f t="shared" si="1"/>
        <v>8.3999999999999977E-3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45212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7">
      <c r="A3" t="s">
        <v>45</v>
      </c>
      <c r="D3">
        <f>TWEPL!P3</f>
        <v>4.7560799999999999</v>
      </c>
      <c r="E3">
        <f>GT_NG!P3</f>
        <v>14.47846889952153</v>
      </c>
      <c r="F3">
        <f>GT_Spot!P3</f>
        <v>0</v>
      </c>
      <c r="G3">
        <f>PPCL_NG!P3</f>
        <v>44.25</v>
      </c>
      <c r="H3">
        <f>PPCL_Spot!P3</f>
        <v>0</v>
      </c>
      <c r="I3">
        <f>Bawana_NG!P3</f>
        <v>104.79</v>
      </c>
      <c r="J3">
        <f>Bawana_RLNG!P3</f>
        <v>0</v>
      </c>
      <c r="K3">
        <f>Bawana_Spot!P3</f>
        <v>430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975.74993311537321</v>
      </c>
      <c r="P3" s="36">
        <v>118.30000000000003</v>
      </c>
      <c r="Q3" s="36">
        <v>0</v>
      </c>
      <c r="R3" s="38">
        <v>0</v>
      </c>
      <c r="S3" s="38">
        <v>0</v>
      </c>
      <c r="T3" s="37">
        <f>SUMPRODUCT(LTA!J3:AN3,LTA!J$101:AN$101,LTA!J$103:AN$103)</f>
        <v>28.9</v>
      </c>
      <c r="U3" s="37">
        <f>SUMPRODUCT(LTA!J3:AN3,LTA!J$102:AN$102,LTA!J$103:AN$103)</f>
        <v>58.65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32.08</v>
      </c>
      <c r="Z3" s="34">
        <f>IEX!N3</f>
        <v>0</v>
      </c>
      <c r="AA3" s="75">
        <f>STOA!H3</f>
        <v>1.5899999999999999</v>
      </c>
      <c r="AB3" s="75">
        <f>-STOA!N3</f>
        <v>-159.21</v>
      </c>
      <c r="AC3">
        <f>SUMIF(B3:AB3,"&gt;0")*$AC$2-SUMIF(B3:AB3,"&lt;0")*($AC$2/(1-$AC$2))+SUMIF(AI3:AR3,"&gt;0")*$AC$2-SUMIF(AI3:AR3,"&lt;0")*($AC$2/(1-$AC$2))</f>
        <v>17.504667399761743</v>
      </c>
      <c r="AD3">
        <f>SUM(B3:AB3,AI3:AR3)-AC3</f>
        <v>1631.7398146151329</v>
      </c>
      <c r="AE3">
        <f>'IDT-1'!B3</f>
        <v>225.53100000000001</v>
      </c>
      <c r="AF3" s="24"/>
      <c r="AG3">
        <f>SUM(AD3:AF3)+AT3</f>
        <v>1857.2708146151328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-10</v>
      </c>
      <c r="AM3" s="34">
        <f>RTM_PXI!H3</f>
        <v>0</v>
      </c>
      <c r="AN3" s="34">
        <f>RTM_PXI!N3</f>
        <v>0</v>
      </c>
      <c r="AO3" s="149">
        <f>GDAM_IEX!H3</f>
        <v>4.91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4.7560799999999999</v>
      </c>
      <c r="E4">
        <f>GT_NG!P4</f>
        <v>14.47846889952153</v>
      </c>
      <c r="F4">
        <f>GT_Spot!P4</f>
        <v>0</v>
      </c>
      <c r="G4">
        <f>PPCL_NG!P4</f>
        <v>44.25</v>
      </c>
      <c r="H4">
        <f>PPCL_Spot!P4</f>
        <v>0</v>
      </c>
      <c r="I4">
        <f>Bawana_NG!P4</f>
        <v>104.79</v>
      </c>
      <c r="J4">
        <f>Bawana_RLNG!P4</f>
        <v>0</v>
      </c>
      <c r="K4">
        <f>Bawana_Spot!P4</f>
        <v>410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981.75578526586071</v>
      </c>
      <c r="P4" s="36">
        <v>118.30000000000003</v>
      </c>
      <c r="Q4" s="36">
        <v>0</v>
      </c>
      <c r="R4" s="38">
        <v>0</v>
      </c>
      <c r="S4" s="38">
        <v>0</v>
      </c>
      <c r="T4" s="37">
        <f>SUMPRODUCT(LTA!J4:AN4,LTA!J$101:AN$101,LTA!J$103:AN$103)</f>
        <v>28.33</v>
      </c>
      <c r="U4" s="37">
        <f>SUMPRODUCT(LTA!J4:AN4,LTA!J$102:AN$102,LTA!J$103:AN$103)</f>
        <v>58.51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7.36</v>
      </c>
      <c r="Z4" s="34">
        <f>IEX!N4</f>
        <v>0</v>
      </c>
      <c r="AA4" s="75">
        <f>STOA!H4</f>
        <v>1.5899999999999999</v>
      </c>
      <c r="AB4" s="75">
        <f>-STOA!N4</f>
        <v>-159.21</v>
      </c>
      <c r="AC4">
        <f t="shared" ref="AC4:AC67" si="0">SUMIF(B4:AB4,"&gt;0")*$AC$2-SUMIF(B4:AB4,"&lt;0")*($AC$2/(1-$AC$2))+SUMIF(AI4:AR4,"&gt;0")*$AC$2-SUMIF(AI4:AR4,"&lt;0")*($AC$2/(1-$AC$2))</f>
        <v>17.151369281252613</v>
      </c>
      <c r="AD4">
        <f t="shared" ref="AD4:AD67" si="1">SUM(B4:AB4,AI4:AR4)-AC4</f>
        <v>1585.9189648841293</v>
      </c>
      <c r="AE4">
        <f>'IDT-1'!B4</f>
        <v>244.459</v>
      </c>
      <c r="AF4" s="24"/>
      <c r="AG4">
        <f t="shared" ref="AG4:AG67" si="2">SUM(AD4:AF4)+AT4</f>
        <v>1830.3779648841294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-13</v>
      </c>
      <c r="AM4" s="34">
        <f>RTM_PXI!H4</f>
        <v>0</v>
      </c>
      <c r="AN4" s="34">
        <f>RTM_PXI!N4</f>
        <v>0</v>
      </c>
      <c r="AO4" s="149">
        <f>GDAM_IEX!H4</f>
        <v>1.1599999999999999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4.7560799999999999</v>
      </c>
      <c r="E5">
        <f>GT_NG!P5</f>
        <v>14.47846889952153</v>
      </c>
      <c r="F5">
        <f>GT_Spot!P5</f>
        <v>0</v>
      </c>
      <c r="G5">
        <f>PPCL_NG!P5</f>
        <v>44.25</v>
      </c>
      <c r="H5">
        <f>PPCL_Spot!P5</f>
        <v>0</v>
      </c>
      <c r="I5">
        <f>Bawana_NG!P5</f>
        <v>104.79</v>
      </c>
      <c r="J5">
        <f>Bawana_RLNG!P5</f>
        <v>0</v>
      </c>
      <c r="K5">
        <f>Bawana_Spot!P5</f>
        <v>400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986.65447292604995</v>
      </c>
      <c r="P5" s="36">
        <v>118.30000000000003</v>
      </c>
      <c r="Q5" s="36">
        <v>0</v>
      </c>
      <c r="R5" s="38">
        <v>0</v>
      </c>
      <c r="S5" s="38">
        <v>0</v>
      </c>
      <c r="T5" s="37">
        <f>SUMPRODUCT(LTA!J5:AN5,LTA!J$101:AN$101,LTA!J$103:AN$103)</f>
        <v>27.85</v>
      </c>
      <c r="U5" s="37">
        <f>SUMPRODUCT(LTA!J5:AN5,LTA!J$102:AN$102,LTA!J$103:AN$103)</f>
        <v>58.54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1.5899999999999999</v>
      </c>
      <c r="AB5" s="75">
        <f>-STOA!N5</f>
        <v>-159.21</v>
      </c>
      <c r="AC5">
        <f t="shared" si="0"/>
        <v>17.205104283106191</v>
      </c>
      <c r="AD5">
        <f t="shared" si="1"/>
        <v>1551.7939175424649</v>
      </c>
      <c r="AE5">
        <f>'IDT-1'!B5</f>
        <v>253.167</v>
      </c>
      <c r="AF5" s="24"/>
      <c r="AG5">
        <f t="shared" si="2"/>
        <v>1804.9609175424648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-33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4.7560799999999999</v>
      </c>
      <c r="E6">
        <f>GT_NG!P6</f>
        <v>14.47846889952153</v>
      </c>
      <c r="F6">
        <f>GT_Spot!P6</f>
        <v>0</v>
      </c>
      <c r="G6">
        <f>PPCL_NG!P6</f>
        <v>44.25</v>
      </c>
      <c r="H6">
        <f>PPCL_Spot!P6</f>
        <v>0</v>
      </c>
      <c r="I6">
        <f>Bawana_NG!P6</f>
        <v>104.79</v>
      </c>
      <c r="J6">
        <f>Bawana_RLNG!P6</f>
        <v>0</v>
      </c>
      <c r="K6">
        <f>Bawana_Spot!P6</f>
        <v>400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1013.7710711530173</v>
      </c>
      <c r="P6" s="36">
        <v>118.30000000000003</v>
      </c>
      <c r="Q6" s="36">
        <v>0</v>
      </c>
      <c r="R6" s="38">
        <v>0</v>
      </c>
      <c r="S6" s="38">
        <v>0</v>
      </c>
      <c r="T6" s="37">
        <f>SUMPRODUCT(LTA!J6:AN6,LTA!J$101:AN$101,LTA!J$103:AN$103)</f>
        <v>27.39</v>
      </c>
      <c r="U6" s="37">
        <f>SUMPRODUCT(LTA!J6:AN6,LTA!J$102:AN$102,LTA!J$103:AN$103)</f>
        <v>58.67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1.5899999999999999</v>
      </c>
      <c r="AB6" s="75">
        <f>-STOA!N6</f>
        <v>-159.21</v>
      </c>
      <c r="AC6">
        <f t="shared" si="0"/>
        <v>17.671657663080584</v>
      </c>
      <c r="AD6">
        <f t="shared" si="1"/>
        <v>1552.113962389458</v>
      </c>
      <c r="AE6">
        <f>'IDT-1'!B6</f>
        <v>220</v>
      </c>
      <c r="AF6" s="24"/>
      <c r="AG6">
        <f t="shared" si="2"/>
        <v>1772.113962389458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-59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4.7560799999999999</v>
      </c>
      <c r="E7">
        <f>GT_NG!P7</f>
        <v>14.47846889952153</v>
      </c>
      <c r="F7">
        <f>GT_Spot!P7</f>
        <v>0</v>
      </c>
      <c r="G7">
        <f>PPCL_NG!P7</f>
        <v>44.25</v>
      </c>
      <c r="H7">
        <f>PPCL_Spot!P7</f>
        <v>0</v>
      </c>
      <c r="I7">
        <f>Bawana_NG!P7</f>
        <v>104.79</v>
      </c>
      <c r="J7">
        <f>Bawana_RLNG!P7</f>
        <v>0</v>
      </c>
      <c r="K7">
        <f>Bawana_Spot!P7</f>
        <v>400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1013.7710711530173</v>
      </c>
      <c r="P7" s="36">
        <v>118.30000000000003</v>
      </c>
      <c r="Q7" s="36">
        <v>0</v>
      </c>
      <c r="R7" s="38">
        <v>0</v>
      </c>
      <c r="S7" s="38">
        <v>0</v>
      </c>
      <c r="T7" s="37">
        <f>SUMPRODUCT(LTA!J7:AN7,LTA!J$101:AN$101,LTA!J$103:AN$103)</f>
        <v>27.26</v>
      </c>
      <c r="U7" s="37">
        <f>SUMPRODUCT(LTA!J7:AN7,LTA!J$102:AN$102,LTA!J$103:AN$103)</f>
        <v>57.54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1.54</v>
      </c>
      <c r="AB7" s="75">
        <f>-STOA!N7</f>
        <v>-159.21</v>
      </c>
      <c r="AC7">
        <f t="shared" si="0"/>
        <v>17.731154683258143</v>
      </c>
      <c r="AD7">
        <f t="shared" si="1"/>
        <v>1542.7444653692803</v>
      </c>
      <c r="AE7">
        <f>'IDT-1'!B7</f>
        <v>192</v>
      </c>
      <c r="AF7" s="24"/>
      <c r="AG7">
        <f t="shared" si="2"/>
        <v>1734.7444653692803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-67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4.7560799999999999</v>
      </c>
      <c r="E8">
        <f>GT_NG!P8</f>
        <v>14.47846889952153</v>
      </c>
      <c r="F8">
        <f>GT_Spot!P8</f>
        <v>0</v>
      </c>
      <c r="G8">
        <f>PPCL_NG!P8</f>
        <v>44.25</v>
      </c>
      <c r="H8">
        <f>PPCL_Spot!P8</f>
        <v>0</v>
      </c>
      <c r="I8">
        <f>Bawana_NG!P8</f>
        <v>104.79</v>
      </c>
      <c r="J8">
        <f>Bawana_RLNG!P8</f>
        <v>0</v>
      </c>
      <c r="K8">
        <f>Bawana_Spot!P8</f>
        <v>400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1007.823984014748</v>
      </c>
      <c r="P8" s="36">
        <v>118.30000000000003</v>
      </c>
      <c r="Q8" s="36">
        <v>0</v>
      </c>
      <c r="R8" s="38">
        <v>0</v>
      </c>
      <c r="S8" s="38">
        <v>0</v>
      </c>
      <c r="T8" s="37">
        <f>SUMPRODUCT(LTA!J8:AN8,LTA!J$101:AN$101,LTA!J$103:AN$103)</f>
        <v>25.84</v>
      </c>
      <c r="U8" s="37">
        <f>SUMPRODUCT(LTA!J8:AN8,LTA!J$102:AN$102,LTA!J$103:AN$103)</f>
        <v>57.730000000000004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1.54</v>
      </c>
      <c r="AB8" s="75">
        <f>-STOA!N8</f>
        <v>-159.21</v>
      </c>
      <c r="AC8">
        <f t="shared" si="0"/>
        <v>17.712386954052352</v>
      </c>
      <c r="AD8">
        <f t="shared" si="1"/>
        <v>1530.586145960217</v>
      </c>
      <c r="AE8">
        <f>'IDT-1'!B8</f>
        <v>175</v>
      </c>
      <c r="AF8" s="24"/>
      <c r="AG8">
        <f t="shared" si="2"/>
        <v>1705.586145960217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-72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4.7560799999999999</v>
      </c>
      <c r="E9">
        <f>GT_NG!P9</f>
        <v>14.77000547345375</v>
      </c>
      <c r="F9">
        <f>GT_Spot!P9</f>
        <v>0</v>
      </c>
      <c r="G9">
        <f>PPCL_NG!P9</f>
        <v>44.25</v>
      </c>
      <c r="H9">
        <f>PPCL_Spot!P9</f>
        <v>0</v>
      </c>
      <c r="I9">
        <f>Bawana_NG!P9</f>
        <v>104.79</v>
      </c>
      <c r="J9">
        <f>Bawana_RLNG!P9</f>
        <v>0</v>
      </c>
      <c r="K9">
        <f>Bawana_Spot!P9</f>
        <v>400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1011.5041140674894</v>
      </c>
      <c r="P9" s="36">
        <v>118.30000000000003</v>
      </c>
      <c r="Q9" s="36">
        <v>0</v>
      </c>
      <c r="R9" s="38">
        <v>0</v>
      </c>
      <c r="S9" s="38">
        <v>0</v>
      </c>
      <c r="T9" s="37">
        <f>SUMPRODUCT(LTA!J9:AN9,LTA!J$101:AN$101,LTA!J$103:AN$103)</f>
        <v>22.64</v>
      </c>
      <c r="U9" s="37">
        <f>SUMPRODUCT(LTA!J9:AN9,LTA!J$102:AN$102,LTA!J$103:AN$103)</f>
        <v>57.59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1.54</v>
      </c>
      <c r="AB9" s="75">
        <f>-STOA!N9</f>
        <v>-159.21</v>
      </c>
      <c r="AC9">
        <f t="shared" si="0"/>
        <v>17.726823747889277</v>
      </c>
      <c r="AD9">
        <f t="shared" si="1"/>
        <v>1530.2033757930537</v>
      </c>
      <c r="AE9">
        <f>'IDT-1'!B9</f>
        <v>137</v>
      </c>
      <c r="AF9" s="24"/>
      <c r="AG9">
        <f t="shared" si="2"/>
        <v>1667.2033757930537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-73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4.7560799999999999</v>
      </c>
      <c r="E10">
        <f>GT_NG!P10</f>
        <v>15.184893267651889</v>
      </c>
      <c r="F10">
        <f>GT_Spot!P10</f>
        <v>0</v>
      </c>
      <c r="G10">
        <f>PPCL_NG!P10</f>
        <v>44.25</v>
      </c>
      <c r="H10">
        <f>PPCL_Spot!P10</f>
        <v>0</v>
      </c>
      <c r="I10">
        <f>Bawana_NG!P10</f>
        <v>104.79</v>
      </c>
      <c r="J10">
        <f>Bawana_RLNG!P10</f>
        <v>0</v>
      </c>
      <c r="K10">
        <f>Bawana_Spot!P10</f>
        <v>400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983.13507268194701</v>
      </c>
      <c r="P10" s="36">
        <v>118.30000000000003</v>
      </c>
      <c r="Q10" s="36">
        <v>0</v>
      </c>
      <c r="R10" s="38">
        <v>0</v>
      </c>
      <c r="S10" s="38">
        <v>0</v>
      </c>
      <c r="T10" s="37">
        <f>SUMPRODUCT(LTA!J10:AN10,LTA!J$101:AN$101,LTA!J$103:AN$103)</f>
        <v>22.42</v>
      </c>
      <c r="U10" s="37">
        <f>SUMPRODUCT(LTA!J10:AN10,LTA!J$102:AN$102,LTA!J$103:AN$103)</f>
        <v>57.620000000000005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1.54</v>
      </c>
      <c r="AB10" s="75">
        <f>-STOA!N10</f>
        <v>-159.21</v>
      </c>
      <c r="AC10">
        <f t="shared" si="0"/>
        <v>16.981980055042513</v>
      </c>
      <c r="AD10">
        <f t="shared" si="1"/>
        <v>1558.8040658945567</v>
      </c>
      <c r="AE10">
        <f>'IDT-1'!B10</f>
        <v>86</v>
      </c>
      <c r="AF10" s="24"/>
      <c r="AG10">
        <f t="shared" si="2"/>
        <v>1644.8040658945567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-17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4.7560799999999999</v>
      </c>
      <c r="E11">
        <f>GT_NG!P11</f>
        <v>15.184893267651889</v>
      </c>
      <c r="F11">
        <f>GT_Spot!P11</f>
        <v>0</v>
      </c>
      <c r="G11">
        <f>PPCL_NG!P11</f>
        <v>44.252658227848102</v>
      </c>
      <c r="H11">
        <f>PPCL_Spot!P11</f>
        <v>0</v>
      </c>
      <c r="I11">
        <f>Bawana_NG!P11</f>
        <v>104.79</v>
      </c>
      <c r="J11">
        <f>Bawana_RLNG!P11</f>
        <v>0</v>
      </c>
      <c r="K11">
        <f>Bawana_Spot!P11</f>
        <v>400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972.64666667996767</v>
      </c>
      <c r="P11" s="36">
        <v>118.30000000000003</v>
      </c>
      <c r="Q11" s="36">
        <v>0</v>
      </c>
      <c r="R11" s="38">
        <v>0</v>
      </c>
      <c r="S11" s="38">
        <v>0</v>
      </c>
      <c r="T11" s="37">
        <f>SUMPRODUCT(LTA!J11:AN11,LTA!J$101:AN$101,LTA!J$103:AN$103)</f>
        <v>22.35</v>
      </c>
      <c r="U11" s="37">
        <f>SUMPRODUCT(LTA!J11:AN11,LTA!J$102:AN$102,LTA!J$103:AN$103)</f>
        <v>57.71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1.54</v>
      </c>
      <c r="AB11" s="75">
        <f>-STOA!N11</f>
        <v>-159.21</v>
      </c>
      <c r="AC11">
        <f t="shared" si="0"/>
        <v>16.738953306752833</v>
      </c>
      <c r="AD11">
        <f t="shared" si="1"/>
        <v>1565.5813448687147</v>
      </c>
      <c r="AE11">
        <f>'IDT-1'!B11</f>
        <v>64</v>
      </c>
      <c r="AF11" s="24"/>
      <c r="AG11">
        <f t="shared" si="2"/>
        <v>1629.5813448687147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4.7560799999999999</v>
      </c>
      <c r="E12">
        <f>GT_NG!P12</f>
        <v>15.184893267651889</v>
      </c>
      <c r="F12">
        <f>GT_Spot!P12</f>
        <v>0</v>
      </c>
      <c r="G12">
        <f>PPCL_NG!P12</f>
        <v>44.252658227848102</v>
      </c>
      <c r="H12">
        <f>PPCL_Spot!P12</f>
        <v>0</v>
      </c>
      <c r="I12">
        <f>Bawana_NG!P12</f>
        <v>104.79</v>
      </c>
      <c r="J12">
        <f>Bawana_RLNG!P12</f>
        <v>0</v>
      </c>
      <c r="K12">
        <f>Bawana_Spot!P12</f>
        <v>400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987.62125701661694</v>
      </c>
      <c r="P12" s="36">
        <v>118.30000000000003</v>
      </c>
      <c r="Q12" s="36">
        <v>0</v>
      </c>
      <c r="R12" s="38">
        <v>0</v>
      </c>
      <c r="S12" s="38">
        <v>0</v>
      </c>
      <c r="T12" s="37">
        <f>SUMPRODUCT(LTA!J12:AN12,LTA!J$101:AN$101,LTA!J$103:AN$103)</f>
        <v>22.63</v>
      </c>
      <c r="U12" s="37">
        <f>SUMPRODUCT(LTA!J12:AN12,LTA!J$102:AN$102,LTA!J$103:AN$103)</f>
        <v>57.650000000000006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1.54</v>
      </c>
      <c r="AB12" s="75">
        <f>-STOA!N12</f>
        <v>-159.21</v>
      </c>
      <c r="AC12">
        <f t="shared" si="0"/>
        <v>16.872665701715349</v>
      </c>
      <c r="AD12">
        <f t="shared" si="1"/>
        <v>1580.6422228104018</v>
      </c>
      <c r="AE12">
        <f>'IDT-1'!B12</f>
        <v>36</v>
      </c>
      <c r="AF12" s="24"/>
      <c r="AG12">
        <f t="shared" si="2"/>
        <v>1616.6422228104018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4.7560799999999999</v>
      </c>
      <c r="E13">
        <f>GT_NG!P13</f>
        <v>15.184893267651889</v>
      </c>
      <c r="F13">
        <f>GT_Spot!P13</f>
        <v>0</v>
      </c>
      <c r="G13">
        <f>PPCL_NG!P13</f>
        <v>44.252658227848102</v>
      </c>
      <c r="H13">
        <f>PPCL_Spot!P13</f>
        <v>0</v>
      </c>
      <c r="I13">
        <f>Bawana_NG!P13</f>
        <v>104.79</v>
      </c>
      <c r="J13">
        <f>Bawana_RLNG!P13</f>
        <v>0</v>
      </c>
      <c r="K13">
        <f>Bawana_Spot!P13</f>
        <v>411.32000000000005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987.62125701661694</v>
      </c>
      <c r="P13" s="36">
        <v>118.30000000000003</v>
      </c>
      <c r="Q13" s="36">
        <v>0</v>
      </c>
      <c r="R13" s="38">
        <v>0</v>
      </c>
      <c r="S13" s="38">
        <v>0</v>
      </c>
      <c r="T13" s="37">
        <f>SUMPRODUCT(LTA!J13:AN13,LTA!J$101:AN$101,LTA!J$103:AN$103)</f>
        <v>22.36</v>
      </c>
      <c r="U13" s="37">
        <f>SUMPRODUCT(LTA!J13:AN13,LTA!J$102:AN$102,LTA!J$103:AN$103)</f>
        <v>57.55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1.54</v>
      </c>
      <c r="AB13" s="75">
        <f>-STOA!N13</f>
        <v>-159.21</v>
      </c>
      <c r="AC13">
        <f t="shared" si="0"/>
        <v>16.969025701715346</v>
      </c>
      <c r="AD13">
        <f t="shared" si="1"/>
        <v>1591.4958628104014</v>
      </c>
      <c r="AE13">
        <f>'IDT-1'!B13</f>
        <v>11</v>
      </c>
      <c r="AF13" s="24"/>
      <c r="AG13">
        <f t="shared" si="2"/>
        <v>1602.4958628104014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4.7560799999999999</v>
      </c>
      <c r="E14">
        <f>GT_NG!P14</f>
        <v>15.184893267651889</v>
      </c>
      <c r="F14">
        <f>GT_Spot!P14</f>
        <v>0</v>
      </c>
      <c r="G14">
        <f>PPCL_NG!P14</f>
        <v>44.252658227848102</v>
      </c>
      <c r="H14">
        <f>PPCL_Spot!P14</f>
        <v>0</v>
      </c>
      <c r="I14">
        <f>Bawana_NG!P14</f>
        <v>104.79</v>
      </c>
      <c r="J14">
        <f>Bawana_RLNG!P14</f>
        <v>0</v>
      </c>
      <c r="K14">
        <f>Bawana_Spot!P14</f>
        <v>411.32000000000005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975.41855482014955</v>
      </c>
      <c r="P14" s="36">
        <v>118.30000000000003</v>
      </c>
      <c r="Q14" s="36">
        <v>0</v>
      </c>
      <c r="R14" s="38">
        <v>0</v>
      </c>
      <c r="S14" s="38">
        <v>0</v>
      </c>
      <c r="T14" s="37">
        <f>SUMPRODUCT(LTA!J14:AN14,LTA!J$101:AN$101,LTA!J$103:AN$103)</f>
        <v>22.54</v>
      </c>
      <c r="U14" s="37">
        <f>SUMPRODUCT(LTA!J14:AN14,LTA!J$102:AN$102,LTA!J$103:AN$103)</f>
        <v>57.69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1.54</v>
      </c>
      <c r="AB14" s="75">
        <f>-STOA!N14</f>
        <v>-159.21</v>
      </c>
      <c r="AC14">
        <f t="shared" si="0"/>
        <v>17.050898600352536</v>
      </c>
      <c r="AD14">
        <f t="shared" si="1"/>
        <v>1558.5312877152969</v>
      </c>
      <c r="AE14">
        <f>'IDT-1'!B14</f>
        <v>17</v>
      </c>
      <c r="AF14" s="24"/>
      <c r="AG14">
        <f t="shared" si="2"/>
        <v>1575.5312877152969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-21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4.7560799999999999</v>
      </c>
      <c r="E15">
        <f>GT_NG!P15</f>
        <v>15.281694644284572</v>
      </c>
      <c r="F15">
        <f>GT_Spot!P15</f>
        <v>0</v>
      </c>
      <c r="G15">
        <f>PPCL_NG!P15</f>
        <v>44.252658227848102</v>
      </c>
      <c r="H15">
        <f>PPCL_Spot!P15</f>
        <v>0</v>
      </c>
      <c r="I15">
        <f>Bawana_NG!P15</f>
        <v>104.79</v>
      </c>
      <c r="J15">
        <f>Bawana_RLNG!P15</f>
        <v>0</v>
      </c>
      <c r="K15">
        <f>Bawana_Spot!P15</f>
        <v>401.32000000000005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975.41855482014955</v>
      </c>
      <c r="P15" s="36">
        <v>118.30000000000003</v>
      </c>
      <c r="Q15" s="36">
        <v>0</v>
      </c>
      <c r="R15" s="38">
        <v>0</v>
      </c>
      <c r="S15" s="38">
        <v>0</v>
      </c>
      <c r="T15" s="37">
        <f>SUMPRODUCT(LTA!J15:AN15,LTA!J$101:AN$101,LTA!J$103:AN$103)</f>
        <v>22.55</v>
      </c>
      <c r="U15" s="37">
        <f>SUMPRODUCT(LTA!J15:AN15,LTA!J$102:AN$102,LTA!J$103:AN$103)</f>
        <v>57.64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1.54</v>
      </c>
      <c r="AB15" s="75">
        <f>-STOA!N15</f>
        <v>-159.21</v>
      </c>
      <c r="AC15">
        <f t="shared" si="0"/>
        <v>17.043301600166661</v>
      </c>
      <c r="AD15">
        <f t="shared" si="1"/>
        <v>1539.5956860921158</v>
      </c>
      <c r="AE15">
        <f>'IDT-1'!B15</f>
        <v>0</v>
      </c>
      <c r="AF15" s="24"/>
      <c r="AG15">
        <f t="shared" si="2"/>
        <v>1539.5956860921158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4.7560799999999999</v>
      </c>
      <c r="E16">
        <f>GT_NG!P16</f>
        <v>15.699227284838795</v>
      </c>
      <c r="F16">
        <f>GT_Spot!P16</f>
        <v>0</v>
      </c>
      <c r="G16">
        <f>PPCL_NG!P16</f>
        <v>44.82</v>
      </c>
      <c r="H16">
        <f>PPCL_Spot!P16</f>
        <v>0</v>
      </c>
      <c r="I16">
        <f>Bawana_NG!P16</f>
        <v>104.79</v>
      </c>
      <c r="J16">
        <f>Bawana_RLNG!P16</f>
        <v>0</v>
      </c>
      <c r="K16">
        <f>Bawana_Spot!P16</f>
        <v>380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975.41855482014955</v>
      </c>
      <c r="P16" s="36">
        <v>118.30000000000003</v>
      </c>
      <c r="Q16" s="36">
        <v>0</v>
      </c>
      <c r="R16" s="38">
        <v>0</v>
      </c>
      <c r="S16" s="38">
        <v>0</v>
      </c>
      <c r="T16" s="37">
        <f>SUMPRODUCT(LTA!J16:AN16,LTA!J$101:AN$101,LTA!J$103:AN$103)</f>
        <v>22.64</v>
      </c>
      <c r="U16" s="37">
        <f>SUMPRODUCT(LTA!J16:AN16,LTA!J$102:AN$102,LTA!J$103:AN$103)</f>
        <v>57.66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1.54</v>
      </c>
      <c r="AB16" s="75">
        <f>-STOA!N16</f>
        <v>-159.21</v>
      </c>
      <c r="AC16">
        <f t="shared" si="0"/>
        <v>16.838686112431891</v>
      </c>
      <c r="AD16">
        <f t="shared" si="1"/>
        <v>1522.5751759925568</v>
      </c>
      <c r="AE16">
        <f>'IDT-1'!B16</f>
        <v>0</v>
      </c>
      <c r="AF16" s="24"/>
      <c r="AG16">
        <f t="shared" si="2"/>
        <v>1522.5751759925568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-27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4.7560799999999999</v>
      </c>
      <c r="E17">
        <f>GT_NG!P17</f>
        <v>15.699227284838795</v>
      </c>
      <c r="F17">
        <f>GT_Spot!P17</f>
        <v>0</v>
      </c>
      <c r="G17">
        <f>PPCL_NG!P17</f>
        <v>44.82</v>
      </c>
      <c r="H17">
        <f>PPCL_Spot!P17</f>
        <v>0</v>
      </c>
      <c r="I17">
        <f>Bawana_NG!P17</f>
        <v>104.79</v>
      </c>
      <c r="J17">
        <f>Bawana_RLNG!P17</f>
        <v>0</v>
      </c>
      <c r="K17">
        <f>Bawana_Spot!P17</f>
        <v>380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975.41855482014955</v>
      </c>
      <c r="P17" s="36">
        <v>118.30000000000003</v>
      </c>
      <c r="Q17" s="36">
        <v>0</v>
      </c>
      <c r="R17" s="38">
        <v>0</v>
      </c>
      <c r="S17" s="38">
        <v>0</v>
      </c>
      <c r="T17" s="37">
        <f>SUMPRODUCT(LTA!J17:AN17,LTA!J$101:AN$101,LTA!J$103:AN$103)</f>
        <v>22.36</v>
      </c>
      <c r="U17" s="37">
        <f>SUMPRODUCT(LTA!J17:AN17,LTA!J$102:AN$102,LTA!J$103:AN$103)</f>
        <v>57.61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1.54</v>
      </c>
      <c r="AB17" s="75">
        <f>-STOA!N17</f>
        <v>-159.21</v>
      </c>
      <c r="AC17">
        <f t="shared" si="0"/>
        <v>16.791391474820912</v>
      </c>
      <c r="AD17">
        <f t="shared" si="1"/>
        <v>1527.2924706301671</v>
      </c>
      <c r="AE17">
        <f>'IDT-1'!B17</f>
        <v>0</v>
      </c>
      <c r="AF17" s="24"/>
      <c r="AG17">
        <f t="shared" si="2"/>
        <v>1527.2924706301671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-22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4.7560799999999999</v>
      </c>
      <c r="E18">
        <f>GT_NG!P18</f>
        <v>15.699227284838795</v>
      </c>
      <c r="F18">
        <f>GT_Spot!P18</f>
        <v>0</v>
      </c>
      <c r="G18">
        <f>PPCL_NG!P18</f>
        <v>44.82</v>
      </c>
      <c r="H18">
        <f>PPCL_Spot!P18</f>
        <v>0</v>
      </c>
      <c r="I18">
        <f>Bawana_NG!P18</f>
        <v>104.79</v>
      </c>
      <c r="J18">
        <f>Bawana_RLNG!P18</f>
        <v>0</v>
      </c>
      <c r="K18">
        <f>Bawana_Spot!P18</f>
        <v>380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975.41855482014955</v>
      </c>
      <c r="P18" s="36">
        <v>118.30000000000003</v>
      </c>
      <c r="Q18" s="36">
        <v>0</v>
      </c>
      <c r="R18" s="38">
        <v>0</v>
      </c>
      <c r="S18" s="38">
        <v>0</v>
      </c>
      <c r="T18" s="37">
        <f>SUMPRODUCT(LTA!J18:AN18,LTA!J$101:AN$101,LTA!J$103:AN$103)</f>
        <v>22.58</v>
      </c>
      <c r="U18" s="37">
        <f>SUMPRODUCT(LTA!J18:AN18,LTA!J$102:AN$102,LTA!J$103:AN$103)</f>
        <v>57.71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1.54</v>
      </c>
      <c r="AB18" s="75">
        <f>-STOA!N18</f>
        <v>-159.21</v>
      </c>
      <c r="AC18">
        <f t="shared" si="0"/>
        <v>16.936257515176038</v>
      </c>
      <c r="AD18">
        <f t="shared" si="1"/>
        <v>1511.4676045898123</v>
      </c>
      <c r="AE18">
        <f>'IDT-1'!B18</f>
        <v>0</v>
      </c>
      <c r="AF18" s="24"/>
      <c r="AG18">
        <f t="shared" si="2"/>
        <v>1511.4676045898123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-38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4.7560799999999999</v>
      </c>
      <c r="E19">
        <f>GT_NG!P19</f>
        <v>15.699227284838795</v>
      </c>
      <c r="F19">
        <f>GT_Spot!P19</f>
        <v>0</v>
      </c>
      <c r="G19">
        <f>PPCL_NG!P19</f>
        <v>44.82</v>
      </c>
      <c r="H19">
        <f>PPCL_Spot!P19</f>
        <v>0</v>
      </c>
      <c r="I19">
        <f>Bawana_NG!P19</f>
        <v>104.79</v>
      </c>
      <c r="J19">
        <f>Bawana_RLNG!P19</f>
        <v>0</v>
      </c>
      <c r="K19">
        <f>Bawana_Spot!P19</f>
        <v>340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980.9713197496319</v>
      </c>
      <c r="P19" s="36">
        <v>118.30000000000003</v>
      </c>
      <c r="Q19" s="36">
        <v>0</v>
      </c>
      <c r="R19" s="38">
        <v>0</v>
      </c>
      <c r="S19" s="38">
        <v>0</v>
      </c>
      <c r="T19" s="37">
        <f>SUMPRODUCT(LTA!J19:AN19,LTA!J$101:AN$101,LTA!J$103:AN$103)</f>
        <v>22.53</v>
      </c>
      <c r="U19" s="37">
        <f>SUMPRODUCT(LTA!J19:AN19,LTA!J$102:AN$102,LTA!J$103:AN$103)</f>
        <v>57.71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1.54</v>
      </c>
      <c r="AB19" s="75">
        <f>-STOA!N19</f>
        <v>-159.21</v>
      </c>
      <c r="AC19">
        <f t="shared" si="0"/>
        <v>16.392972403456209</v>
      </c>
      <c r="AD19">
        <f t="shared" si="1"/>
        <v>1504.5136546310143</v>
      </c>
      <c r="AE19">
        <f>'IDT-1'!B19</f>
        <v>0</v>
      </c>
      <c r="AF19" s="24"/>
      <c r="AG19">
        <f t="shared" si="2"/>
        <v>1504.5136546310143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-11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4.7560799999999999</v>
      </c>
      <c r="E20">
        <f>GT_NG!P20</f>
        <v>15.699227284838795</v>
      </c>
      <c r="F20">
        <f>GT_Spot!P20</f>
        <v>0</v>
      </c>
      <c r="G20">
        <f>PPCL_NG!P20</f>
        <v>44.82</v>
      </c>
      <c r="H20">
        <f>PPCL_Spot!P20</f>
        <v>0</v>
      </c>
      <c r="I20">
        <f>Bawana_NG!P20</f>
        <v>104.79</v>
      </c>
      <c r="J20">
        <f>Bawana_RLNG!P20</f>
        <v>0</v>
      </c>
      <c r="K20">
        <f>Bawana_Spot!P20</f>
        <v>330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978.66702409945015</v>
      </c>
      <c r="P20" s="36">
        <v>118.30000000000003</v>
      </c>
      <c r="Q20" s="36">
        <v>0</v>
      </c>
      <c r="R20" s="38">
        <v>0</v>
      </c>
      <c r="S20" s="38">
        <v>0</v>
      </c>
      <c r="T20" s="37">
        <f>SUMPRODUCT(LTA!J20:AN20,LTA!J$101:AN$101,LTA!J$103:AN$103)</f>
        <v>22.52</v>
      </c>
      <c r="U20" s="37">
        <f>SUMPRODUCT(LTA!J20:AN20,LTA!J$102:AN$102,LTA!J$103:AN$103)</f>
        <v>57.67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1.54</v>
      </c>
      <c r="AB20" s="75">
        <f>-STOA!N20</f>
        <v>-159.21</v>
      </c>
      <c r="AC20">
        <f t="shared" si="0"/>
        <v>16.18659519899046</v>
      </c>
      <c r="AD20">
        <f t="shared" si="1"/>
        <v>1503.3657361852984</v>
      </c>
      <c r="AE20">
        <f>'IDT-1'!B20</f>
        <v>0</v>
      </c>
      <c r="AF20" s="24"/>
      <c r="AG20">
        <f t="shared" si="2"/>
        <v>1503.3657361852984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4.7560799999999999</v>
      </c>
      <c r="E21">
        <f>GT_NG!P21</f>
        <v>15.699227284838795</v>
      </c>
      <c r="F21">
        <f>GT_Spot!P21</f>
        <v>0</v>
      </c>
      <c r="G21">
        <f>PPCL_NG!P21</f>
        <v>44.82</v>
      </c>
      <c r="H21">
        <f>PPCL_Spot!P21</f>
        <v>0</v>
      </c>
      <c r="I21">
        <f>Bawana_NG!P21</f>
        <v>104.79</v>
      </c>
      <c r="J21">
        <f>Bawana_RLNG!P21</f>
        <v>0</v>
      </c>
      <c r="K21">
        <f>Bawana_Spot!P21</f>
        <v>330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978.66702409945015</v>
      </c>
      <c r="P21" s="36">
        <v>118.30000000000003</v>
      </c>
      <c r="Q21" s="36">
        <v>0</v>
      </c>
      <c r="R21" s="38">
        <v>0</v>
      </c>
      <c r="S21" s="38">
        <v>0</v>
      </c>
      <c r="T21" s="37">
        <f>SUMPRODUCT(LTA!J21:AN21,LTA!J$101:AN$101,LTA!J$103:AN$103)</f>
        <v>22.55</v>
      </c>
      <c r="U21" s="37">
        <f>SUMPRODUCT(LTA!J21:AN21,LTA!J$102:AN$102,LTA!J$103:AN$103)</f>
        <v>57.64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1.54</v>
      </c>
      <c r="AB21" s="75">
        <f>-STOA!N21</f>
        <v>-159.21</v>
      </c>
      <c r="AC21">
        <f t="shared" si="0"/>
        <v>16.337523366867782</v>
      </c>
      <c r="AD21">
        <f t="shared" si="1"/>
        <v>1486.2148080174211</v>
      </c>
      <c r="AE21">
        <f>'IDT-1'!B21</f>
        <v>0</v>
      </c>
      <c r="AF21" s="24"/>
      <c r="AG21">
        <f t="shared" si="2"/>
        <v>1486.2148080174211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-17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4.7560799999999999</v>
      </c>
      <c r="E22">
        <f>GT_NG!P22</f>
        <v>15.699227284838795</v>
      </c>
      <c r="F22">
        <f>GT_Spot!P22</f>
        <v>0</v>
      </c>
      <c r="G22">
        <f>PPCL_NG!P22</f>
        <v>44.82</v>
      </c>
      <c r="H22">
        <f>PPCL_Spot!P22</f>
        <v>0</v>
      </c>
      <c r="I22">
        <f>Bawana_NG!P22</f>
        <v>104.79</v>
      </c>
      <c r="J22">
        <f>Bawana_RLNG!P22</f>
        <v>0</v>
      </c>
      <c r="K22">
        <f>Bawana_Spot!P22</f>
        <v>320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978.19768921376181</v>
      </c>
      <c r="P22" s="36">
        <v>118.30000000000003</v>
      </c>
      <c r="Q22" s="36">
        <v>0</v>
      </c>
      <c r="R22" s="38">
        <v>0</v>
      </c>
      <c r="S22" s="38">
        <v>0</v>
      </c>
      <c r="T22" s="37">
        <f>SUMPRODUCT(LTA!J22:AN22,LTA!J$101:AN$101,LTA!J$103:AN$103)</f>
        <v>22.15</v>
      </c>
      <c r="U22" s="37">
        <f>SUMPRODUCT(LTA!J22:AN22,LTA!J$102:AN$102,LTA!J$103:AN$103)</f>
        <v>57.64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1.54</v>
      </c>
      <c r="AB22" s="75">
        <f>-STOA!N22</f>
        <v>-159.21</v>
      </c>
      <c r="AC22">
        <f t="shared" si="0"/>
        <v>16.179726327218361</v>
      </c>
      <c r="AD22">
        <f t="shared" si="1"/>
        <v>1482.5032701713824</v>
      </c>
      <c r="AE22">
        <f>'IDT-1'!B22</f>
        <v>0</v>
      </c>
      <c r="AF22" s="24"/>
      <c r="AG22">
        <f t="shared" si="2"/>
        <v>1482.5032701713824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4.7560799999999999</v>
      </c>
      <c r="E23">
        <f>GT_NG!P23</f>
        <v>15.699227284838795</v>
      </c>
      <c r="F23">
        <f>GT_Spot!P23</f>
        <v>0</v>
      </c>
      <c r="G23">
        <f>PPCL_NG!P23</f>
        <v>45.1</v>
      </c>
      <c r="H23">
        <f>PPCL_Spot!P23</f>
        <v>0</v>
      </c>
      <c r="I23">
        <f>Bawana_NG!P23</f>
        <v>104.79</v>
      </c>
      <c r="J23">
        <f>Bawana_RLNG!P23</f>
        <v>0</v>
      </c>
      <c r="K23">
        <f>Bawana_Spot!P23</f>
        <v>330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978.19768921376181</v>
      </c>
      <c r="P23" s="36">
        <v>118.30000000000003</v>
      </c>
      <c r="Q23" s="36">
        <v>0</v>
      </c>
      <c r="R23" s="38">
        <v>0</v>
      </c>
      <c r="S23" s="38">
        <v>0</v>
      </c>
      <c r="T23" s="37">
        <f>SUMPRODUCT(LTA!J23:AN23,LTA!J$101:AN$101,LTA!J$103:AN$103)</f>
        <v>21.869999999999997</v>
      </c>
      <c r="U23" s="37">
        <f>SUMPRODUCT(LTA!J23:AN23,LTA!J$102:AN$102,LTA!J$103:AN$103)</f>
        <v>57.71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1.54</v>
      </c>
      <c r="AB23" s="75">
        <f>-STOA!N23</f>
        <v>-159.21</v>
      </c>
      <c r="AC23">
        <f t="shared" si="0"/>
        <v>16.179561051996401</v>
      </c>
      <c r="AD23">
        <f t="shared" si="1"/>
        <v>1502.573435446604</v>
      </c>
      <c r="AE23">
        <f>'IDT-1'!B23</f>
        <v>0</v>
      </c>
      <c r="AF23" s="24"/>
      <c r="AG23">
        <f t="shared" si="2"/>
        <v>1502.573435446604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4.7560799999999999</v>
      </c>
      <c r="E24">
        <f>GT_NG!P24</f>
        <v>15.699227284838795</v>
      </c>
      <c r="F24">
        <f>GT_Spot!P24</f>
        <v>0</v>
      </c>
      <c r="G24">
        <f>PPCL_NG!P24</f>
        <v>45.1</v>
      </c>
      <c r="H24">
        <f>PPCL_Spot!P24</f>
        <v>0</v>
      </c>
      <c r="I24">
        <f>Bawana_NG!P24</f>
        <v>104.79</v>
      </c>
      <c r="J24">
        <f>Bawana_RLNG!P24</f>
        <v>0</v>
      </c>
      <c r="K24">
        <f>Bawana_Spot!P24</f>
        <v>330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988.63793295407925</v>
      </c>
      <c r="P24" s="36">
        <v>118.30000000000003</v>
      </c>
      <c r="Q24" s="36">
        <v>0</v>
      </c>
      <c r="R24" s="38">
        <v>0</v>
      </c>
      <c r="S24" s="38">
        <v>0</v>
      </c>
      <c r="T24" s="37">
        <f>SUMPRODUCT(LTA!J24:AN24,LTA!J$101:AN$101,LTA!J$103:AN$103)</f>
        <v>21.66</v>
      </c>
      <c r="U24" s="37">
        <f>SUMPRODUCT(LTA!J24:AN24,LTA!J$102:AN$102,LTA!J$103:AN$103)</f>
        <v>57.54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1.54</v>
      </c>
      <c r="AB24" s="75">
        <f>-STOA!N24</f>
        <v>-159.21</v>
      </c>
      <c r="AC24">
        <f t="shared" si="0"/>
        <v>16.268091196911193</v>
      </c>
      <c r="AD24">
        <f t="shared" si="1"/>
        <v>1512.5451490420066</v>
      </c>
      <c r="AE24">
        <f>'IDT-1'!B24</f>
        <v>0</v>
      </c>
      <c r="AF24" s="24"/>
      <c r="AG24">
        <f t="shared" si="2"/>
        <v>1512.5451490420066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4.7560799999999999</v>
      </c>
      <c r="E25">
        <f>GT_NG!P25</f>
        <v>15.699227284838795</v>
      </c>
      <c r="F25">
        <f>GT_Spot!P25</f>
        <v>0</v>
      </c>
      <c r="G25">
        <f>PPCL_NG!P25</f>
        <v>45.1</v>
      </c>
      <c r="H25">
        <f>PPCL_Spot!P25</f>
        <v>0</v>
      </c>
      <c r="I25">
        <f>Bawana_NG!P25</f>
        <v>104.79</v>
      </c>
      <c r="J25">
        <f>Bawana_RLNG!P25</f>
        <v>0</v>
      </c>
      <c r="K25">
        <f>Bawana_Spot!P25</f>
        <v>320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1013.0985720320451</v>
      </c>
      <c r="P25" s="36">
        <v>118.30000000000003</v>
      </c>
      <c r="Q25" s="36">
        <v>0</v>
      </c>
      <c r="R25" s="38">
        <v>0</v>
      </c>
      <c r="S25" s="38">
        <v>0</v>
      </c>
      <c r="T25" s="37">
        <f>SUMPRODUCT(LTA!J25:AN25,LTA!J$101:AN$101,LTA!J$103:AN$103)</f>
        <v>19.850000000000001</v>
      </c>
      <c r="U25" s="37">
        <f>SUMPRODUCT(LTA!J25:AN25,LTA!J$102:AN$102,LTA!J$103:AN$103)</f>
        <v>57.64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1.54</v>
      </c>
      <c r="AB25" s="75">
        <f>-STOA!N25</f>
        <v>-159.21</v>
      </c>
      <c r="AC25">
        <f t="shared" si="0"/>
        <v>16.380296820797295</v>
      </c>
      <c r="AD25">
        <f t="shared" si="1"/>
        <v>1525.1835824960865</v>
      </c>
      <c r="AE25">
        <f>'IDT-1'!B25</f>
        <v>0</v>
      </c>
      <c r="AF25" s="24"/>
      <c r="AG25">
        <f t="shared" si="2"/>
        <v>1525.1835824960865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4.7560799999999999</v>
      </c>
      <c r="E26">
        <f>GT_NG!P26</f>
        <v>15.699227284838795</v>
      </c>
      <c r="F26">
        <f>GT_Spot!P26</f>
        <v>0</v>
      </c>
      <c r="G26">
        <f>PPCL_NG!P26</f>
        <v>45.1</v>
      </c>
      <c r="H26">
        <f>PPCL_Spot!P26</f>
        <v>0</v>
      </c>
      <c r="I26">
        <f>Bawana_NG!P26</f>
        <v>104.79</v>
      </c>
      <c r="J26">
        <f>Bawana_RLNG!P26</f>
        <v>0</v>
      </c>
      <c r="K26">
        <f>Bawana_Spot!P26</f>
        <v>310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1052.1962145460559</v>
      </c>
      <c r="P26" s="36">
        <v>118.30000000000003</v>
      </c>
      <c r="Q26" s="36">
        <v>0</v>
      </c>
      <c r="R26" s="38">
        <v>0</v>
      </c>
      <c r="S26" s="38">
        <v>0</v>
      </c>
      <c r="T26" s="37">
        <f>SUMPRODUCT(LTA!J26:AN26,LTA!J$101:AN$101,LTA!J$103:AN$103)</f>
        <v>19.829999999999998</v>
      </c>
      <c r="U26" s="37">
        <f>SUMPRODUCT(LTA!J26:AN26,LTA!J$102:AN$102,LTA!J$103:AN$103)</f>
        <v>57.61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1.54</v>
      </c>
      <c r="AB26" s="75">
        <f>-STOA!N26</f>
        <v>-159.21</v>
      </c>
      <c r="AC26">
        <f t="shared" si="0"/>
        <v>16.635916074920587</v>
      </c>
      <c r="AD26">
        <f t="shared" si="1"/>
        <v>1553.9756057559739</v>
      </c>
      <c r="AE26">
        <f>'IDT-1'!B26</f>
        <v>0</v>
      </c>
      <c r="AF26" s="24"/>
      <c r="AG26">
        <f t="shared" si="2"/>
        <v>1553.9756057559739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4.7560799999999999</v>
      </c>
      <c r="E27">
        <f>GT_NG!P27</f>
        <v>15.699227284838795</v>
      </c>
      <c r="F27">
        <f>GT_Spot!P27</f>
        <v>0</v>
      </c>
      <c r="G27">
        <f>PPCL_NG!P27</f>
        <v>45.092836027423118</v>
      </c>
      <c r="H27">
        <f>PPCL_Spot!P27</f>
        <v>0</v>
      </c>
      <c r="I27">
        <f>Bawana_NG!P27</f>
        <v>104.79</v>
      </c>
      <c r="J27">
        <f>Bawana_RLNG!P27</f>
        <v>0</v>
      </c>
      <c r="K27">
        <f>Bawana_Spot!P27</f>
        <v>340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1110.9149863305151</v>
      </c>
      <c r="P27" s="36">
        <v>118.30000000000003</v>
      </c>
      <c r="Q27" s="36">
        <v>0</v>
      </c>
      <c r="R27" s="38">
        <v>0.69570707070707072</v>
      </c>
      <c r="S27" s="38">
        <v>0</v>
      </c>
      <c r="T27" s="37">
        <f>SUMPRODUCT(LTA!J27:AN27,LTA!J$101:AN$101,LTA!J$103:AN$103)</f>
        <v>19.829999999999998</v>
      </c>
      <c r="U27" s="37">
        <f>SUMPRODUCT(LTA!J27:AN27,LTA!J$102:AN$102,LTA!J$103:AN$103)</f>
        <v>56.06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1.5899999999999999</v>
      </c>
      <c r="AB27" s="75">
        <f>-STOA!N27</f>
        <v>-161.30000000000001</v>
      </c>
      <c r="AC27">
        <f t="shared" si="0"/>
        <v>17.605618282852671</v>
      </c>
      <c r="AD27">
        <f t="shared" si="1"/>
        <v>1618.8232184306314</v>
      </c>
      <c r="AE27">
        <f>'IDT-1'!B27</f>
        <v>0</v>
      </c>
      <c r="AF27" s="24"/>
      <c r="AG27">
        <f t="shared" si="2"/>
        <v>1618.8232184306314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-20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4.7560799999999999</v>
      </c>
      <c r="E28">
        <f>GT_NG!P28</f>
        <v>15.699227284838795</v>
      </c>
      <c r="F28">
        <f>GT_Spot!P28</f>
        <v>0</v>
      </c>
      <c r="G28">
        <f>PPCL_NG!P28</f>
        <v>45.06</v>
      </c>
      <c r="H28">
        <f>PPCL_Spot!P28</f>
        <v>0</v>
      </c>
      <c r="I28">
        <f>Bawana_NG!P28</f>
        <v>104.79</v>
      </c>
      <c r="J28">
        <f>Bawana_RLNG!P28</f>
        <v>0</v>
      </c>
      <c r="K28">
        <f>Bawana_Spot!P28</f>
        <v>340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1153.7306614600868</v>
      </c>
      <c r="P28" s="36">
        <v>118.30000000000003</v>
      </c>
      <c r="Q28" s="36">
        <v>0</v>
      </c>
      <c r="R28" s="38">
        <v>1.4393939393939394</v>
      </c>
      <c r="S28" s="38">
        <v>0</v>
      </c>
      <c r="T28" s="37">
        <f>SUMPRODUCT(LTA!J28:AN28,LTA!J$101:AN$101,LTA!J$103:AN$103)</f>
        <v>19.829999999999998</v>
      </c>
      <c r="U28" s="37">
        <f>SUMPRODUCT(LTA!J28:AN28,LTA!J$102:AN$102,LTA!J$103:AN$103)</f>
        <v>56.07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1.5899999999999999</v>
      </c>
      <c r="AB28" s="75">
        <f>-STOA!N28</f>
        <v>-161.30000000000001</v>
      </c>
      <c r="AC28">
        <f t="shared" si="0"/>
        <v>18.059764731573587</v>
      </c>
      <c r="AD28">
        <f t="shared" si="1"/>
        <v>1653.9055979527459</v>
      </c>
      <c r="AE28">
        <f>'IDT-1'!B28</f>
        <v>0</v>
      </c>
      <c r="AF28" s="24"/>
      <c r="AG28">
        <f t="shared" si="2"/>
        <v>1653.9055979527459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-28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4.7560799999999999</v>
      </c>
      <c r="E29">
        <f>GT_NG!P29</f>
        <v>15.699227284838795</v>
      </c>
      <c r="F29">
        <f>GT_Spot!P29</f>
        <v>0</v>
      </c>
      <c r="G29">
        <f>PPCL_NG!P29</f>
        <v>45.03</v>
      </c>
      <c r="H29">
        <f>PPCL_Spot!P29</f>
        <v>0</v>
      </c>
      <c r="I29">
        <f>Bawana_NG!P29</f>
        <v>104.79</v>
      </c>
      <c r="J29">
        <f>Bawana_RLNG!P29</f>
        <v>0</v>
      </c>
      <c r="K29">
        <f>Bawana_Spot!P29</f>
        <v>320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1157.0966270530557</v>
      </c>
      <c r="P29" s="36">
        <v>118.30000000000003</v>
      </c>
      <c r="Q29" s="36">
        <v>0</v>
      </c>
      <c r="R29" s="38">
        <v>3.8383838383838382</v>
      </c>
      <c r="S29" s="38">
        <v>0</v>
      </c>
      <c r="T29" s="37">
        <f>SUMPRODUCT(LTA!J29:AN29,LTA!J$101:AN$101,LTA!J$103:AN$103)</f>
        <v>21.55</v>
      </c>
      <c r="U29" s="37">
        <f>SUMPRODUCT(LTA!J29:AN29,LTA!J$102:AN$102,LTA!J$103:AN$103)</f>
        <v>56.18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1.5899999999999999</v>
      </c>
      <c r="AB29" s="75">
        <f>-STOA!N29</f>
        <v>-161.30000000000001</v>
      </c>
      <c r="AC29">
        <f t="shared" si="0"/>
        <v>17.950336339902826</v>
      </c>
      <c r="AD29">
        <f t="shared" si="1"/>
        <v>1641.5799818363755</v>
      </c>
      <c r="AE29">
        <f>'IDT-1'!B29</f>
        <v>0</v>
      </c>
      <c r="AF29" s="24"/>
      <c r="AG29">
        <f t="shared" si="2"/>
        <v>1641.5799818363755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-28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4.7560799999999999</v>
      </c>
      <c r="E30">
        <f>GT_NG!P30</f>
        <v>15.699227284838795</v>
      </c>
      <c r="F30">
        <f>GT_Spot!P30</f>
        <v>0</v>
      </c>
      <c r="G30">
        <f>PPCL_NG!P30</f>
        <v>45.092836027423118</v>
      </c>
      <c r="H30">
        <f>PPCL_Spot!P30</f>
        <v>0</v>
      </c>
      <c r="I30">
        <f>Bawana_NG!P30</f>
        <v>104.79</v>
      </c>
      <c r="J30">
        <f>Bawana_RLNG!P30</f>
        <v>0</v>
      </c>
      <c r="K30">
        <f>Bawana_Spot!P30</f>
        <v>300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1185.4656684385977</v>
      </c>
      <c r="P30" s="36">
        <v>118.30000000000003</v>
      </c>
      <c r="Q30" s="36">
        <v>0</v>
      </c>
      <c r="R30" s="38">
        <v>8.1565656565656557</v>
      </c>
      <c r="S30" s="38">
        <v>0</v>
      </c>
      <c r="T30" s="37">
        <f>SUMPRODUCT(LTA!J30:AN30,LTA!J$101:AN$101,LTA!J$103:AN$103)</f>
        <v>27.46</v>
      </c>
      <c r="U30" s="37">
        <f>SUMPRODUCT(LTA!J30:AN30,LTA!J$102:AN$102,LTA!J$103:AN$103)</f>
        <v>56.13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1.5899999999999999</v>
      </c>
      <c r="AB30" s="75">
        <f>-STOA!N30</f>
        <v>-161.30000000000001</v>
      </c>
      <c r="AC30">
        <f t="shared" si="0"/>
        <v>18.451473706980341</v>
      </c>
      <c r="AD30">
        <f t="shared" si="1"/>
        <v>1621.6889037004451</v>
      </c>
      <c r="AE30">
        <f>'IDT-1'!B30</f>
        <v>0</v>
      </c>
      <c r="AF30" s="24"/>
      <c r="AG30">
        <f t="shared" si="2"/>
        <v>1621.6889037004451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-66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4.7560799999999999</v>
      </c>
      <c r="E31">
        <f>GT_NG!P31</f>
        <v>15.699227284838795</v>
      </c>
      <c r="F31">
        <f>GT_Spot!P31</f>
        <v>0</v>
      </c>
      <c r="G31">
        <f>PPCL_NG!P31</f>
        <v>45.03</v>
      </c>
      <c r="H31">
        <f>PPCL_Spot!P31</f>
        <v>0</v>
      </c>
      <c r="I31">
        <f>Bawana_NG!P31</f>
        <v>104.79</v>
      </c>
      <c r="J31">
        <f>Bawana_RLNG!P31</f>
        <v>0</v>
      </c>
      <c r="K31">
        <f>Bawana_Spot!P31</f>
        <v>250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1184.9211279348694</v>
      </c>
      <c r="P31" s="36">
        <v>118.30000000000003</v>
      </c>
      <c r="Q31" s="36">
        <v>0</v>
      </c>
      <c r="R31" s="38">
        <v>18.22752525252525</v>
      </c>
      <c r="S31" s="38">
        <v>0</v>
      </c>
      <c r="T31" s="37">
        <f>SUMPRODUCT(LTA!J31:AN31,LTA!J$101:AN$101,LTA!J$103:AN$103)</f>
        <v>46.74</v>
      </c>
      <c r="U31" s="37">
        <f>SUMPRODUCT(LTA!J31:AN31,LTA!J$102:AN$102,LTA!J$103:AN$103)</f>
        <v>56.22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1.69</v>
      </c>
      <c r="AB31" s="75">
        <f>-STOA!N31</f>
        <v>-161.30000000000001</v>
      </c>
      <c r="AC31">
        <f t="shared" si="0"/>
        <v>18.345992385650408</v>
      </c>
      <c r="AD31">
        <f t="shared" si="1"/>
        <v>1591.7279680865834</v>
      </c>
      <c r="AE31">
        <f>'IDT-1'!B31</f>
        <v>0</v>
      </c>
      <c r="AF31" s="24"/>
      <c r="AG31">
        <f t="shared" si="2"/>
        <v>1591.7279680865834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-75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4.7560799999999999</v>
      </c>
      <c r="E32">
        <f>GT_NG!P32</f>
        <v>15.730910978458345</v>
      </c>
      <c r="F32">
        <f>GT_Spot!P32</f>
        <v>0</v>
      </c>
      <c r="G32">
        <f>PPCL_NG!P32</f>
        <v>45.092836027423118</v>
      </c>
      <c r="H32">
        <f>PPCL_Spot!P32</f>
        <v>0</v>
      </c>
      <c r="I32">
        <f>Bawana_NG!P32</f>
        <v>104.79</v>
      </c>
      <c r="J32">
        <f>Bawana_RLNG!P32</f>
        <v>0</v>
      </c>
      <c r="K32">
        <f>Bawana_Spot!P32</f>
        <v>250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1131.2169615225405</v>
      </c>
      <c r="P32" s="36">
        <v>118.30000000000003</v>
      </c>
      <c r="Q32" s="36">
        <v>0</v>
      </c>
      <c r="R32" s="38">
        <v>41.046717171717169</v>
      </c>
      <c r="S32" s="38">
        <v>0</v>
      </c>
      <c r="T32" s="37">
        <f>SUMPRODUCT(LTA!J32:AN32,LTA!J$101:AN$101,LTA!J$103:AN$103)</f>
        <v>72.64</v>
      </c>
      <c r="U32" s="37">
        <f>SUMPRODUCT(LTA!J32:AN32,LTA!J$102:AN$102,LTA!J$103:AN$103)</f>
        <v>55.209999999999994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1.69</v>
      </c>
      <c r="AB32" s="75">
        <f>-STOA!N32</f>
        <v>-161.30000000000001</v>
      </c>
      <c r="AC32">
        <f t="shared" si="0"/>
        <v>18.436118424011106</v>
      </c>
      <c r="AD32">
        <f t="shared" si="1"/>
        <v>1569.7373872761282</v>
      </c>
      <c r="AE32">
        <f>'IDT-1'!B32</f>
        <v>0</v>
      </c>
      <c r="AF32" s="24"/>
      <c r="AG32">
        <f t="shared" si="2"/>
        <v>1569.7373872761282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-91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4.7560799999999999</v>
      </c>
      <c r="E33">
        <f>GT_NG!P33</f>
        <v>15.730910978458345</v>
      </c>
      <c r="F33">
        <f>GT_Spot!P33</f>
        <v>0</v>
      </c>
      <c r="G33">
        <f>PPCL_NG!P33</f>
        <v>45.06</v>
      </c>
      <c r="H33">
        <f>PPCL_Spot!P33</f>
        <v>0</v>
      </c>
      <c r="I33">
        <f>Bawana_NG!P33</f>
        <v>104.79</v>
      </c>
      <c r="J33">
        <f>Bawana_RLNG!P33</f>
        <v>0</v>
      </c>
      <c r="K33">
        <f>Bawana_Spot!P33</f>
        <v>250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1093.8820814695184</v>
      </c>
      <c r="P33" s="36">
        <v>118.30000000000003</v>
      </c>
      <c r="Q33" s="36">
        <v>0</v>
      </c>
      <c r="R33" s="38">
        <v>43.229797979797979</v>
      </c>
      <c r="S33" s="38">
        <v>0</v>
      </c>
      <c r="T33" s="37">
        <f>SUMPRODUCT(LTA!J33:AN33,LTA!J$101:AN$101,LTA!J$103:AN$103)</f>
        <v>116.49</v>
      </c>
      <c r="U33" s="37">
        <f>SUMPRODUCT(LTA!J33:AN33,LTA!J$102:AN$102,LTA!J$103:AN$103)</f>
        <v>55.16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1.69</v>
      </c>
      <c r="AB33" s="75">
        <f>-STOA!N33</f>
        <v>-161.30000000000001</v>
      </c>
      <c r="AC33">
        <f t="shared" si="0"/>
        <v>18.920327499635281</v>
      </c>
      <c r="AD33">
        <f t="shared" si="1"/>
        <v>1531.8685429281395</v>
      </c>
      <c r="AE33">
        <f>'IDT-1'!B33</f>
        <v>0</v>
      </c>
      <c r="AF33" s="24"/>
      <c r="AG33">
        <f t="shared" si="2"/>
        <v>1531.8685429281395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-137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4.7560799999999999</v>
      </c>
      <c r="E34">
        <f>GT_NG!P34</f>
        <v>16.149286270438619</v>
      </c>
      <c r="F34">
        <f>GT_Spot!P34</f>
        <v>0</v>
      </c>
      <c r="G34">
        <f>PPCL_NG!P34</f>
        <v>45.06</v>
      </c>
      <c r="H34">
        <f>PPCL_Spot!P34</f>
        <v>0</v>
      </c>
      <c r="I34">
        <f>Bawana_NG!P34</f>
        <v>104.79</v>
      </c>
      <c r="J34">
        <f>Bawana_RLNG!P34</f>
        <v>0</v>
      </c>
      <c r="K34">
        <f>Bawana_Spot!P34</f>
        <v>250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1030.5501168295252</v>
      </c>
      <c r="P34" s="36">
        <v>118.30000000000003</v>
      </c>
      <c r="Q34" s="36">
        <v>0</v>
      </c>
      <c r="R34" s="38">
        <v>43.949494949494948</v>
      </c>
      <c r="S34" s="38">
        <v>0</v>
      </c>
      <c r="T34" s="37">
        <f>SUMPRODUCT(LTA!J34:AN34,LTA!J$101:AN$101,LTA!J$103:AN$103)</f>
        <v>156.48000000000002</v>
      </c>
      <c r="U34" s="37">
        <f>SUMPRODUCT(LTA!J34:AN34,LTA!J$102:AN$102,LTA!J$103:AN$103)</f>
        <v>55.26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1.69</v>
      </c>
      <c r="AB34" s="75">
        <f>-STOA!N34</f>
        <v>-161.30000000000001</v>
      </c>
      <c r="AC34">
        <f t="shared" si="0"/>
        <v>18.539372568739999</v>
      </c>
      <c r="AD34">
        <f t="shared" si="1"/>
        <v>1531.1456054807188</v>
      </c>
      <c r="AE34">
        <f>'IDT-1'!B34</f>
        <v>0</v>
      </c>
      <c r="AF34" s="24"/>
      <c r="AG34">
        <f t="shared" si="2"/>
        <v>1531.1456054807188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-116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4.7560799999999999</v>
      </c>
      <c r="E35">
        <f>GT_NG!P35</f>
        <v>16.149286270438619</v>
      </c>
      <c r="F35">
        <f>GT_Spot!P35</f>
        <v>0</v>
      </c>
      <c r="G35">
        <f>PPCL_NG!P35</f>
        <v>45.1</v>
      </c>
      <c r="H35">
        <f>PPCL_Spot!P35</f>
        <v>0</v>
      </c>
      <c r="I35">
        <f>Bawana_NG!P35</f>
        <v>104.79</v>
      </c>
      <c r="J35">
        <f>Bawana_RLNG!P35</f>
        <v>0</v>
      </c>
      <c r="K35">
        <f>Bawana_Spot!P35</f>
        <v>250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985.22801460705409</v>
      </c>
      <c r="P35" s="36">
        <v>118.30000000000003</v>
      </c>
      <c r="Q35" s="36">
        <v>0</v>
      </c>
      <c r="R35" s="38">
        <v>45.388888888888886</v>
      </c>
      <c r="S35" s="38">
        <v>0</v>
      </c>
      <c r="T35" s="37">
        <f>SUMPRODUCT(LTA!J35:AN35,LTA!J$101:AN$101,LTA!J$103:AN$103)</f>
        <v>199.51</v>
      </c>
      <c r="U35" s="37">
        <f>SUMPRODUCT(LTA!J35:AN35,LTA!J$102:AN$102,LTA!J$103:AN$103)</f>
        <v>55.230000000000004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1.98</v>
      </c>
      <c r="AB35" s="75">
        <f>-STOA!N35</f>
        <v>-161.30000000000001</v>
      </c>
      <c r="AC35">
        <f t="shared" si="0"/>
        <v>18.374702440449408</v>
      </c>
      <c r="AD35">
        <f t="shared" si="1"/>
        <v>1548.7575673259323</v>
      </c>
      <c r="AE35">
        <f>'IDT-1'!B35</f>
        <v>0</v>
      </c>
      <c r="AF35" s="24"/>
      <c r="AG35">
        <f t="shared" si="2"/>
        <v>1548.7575673259323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-98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4.7560799999999999</v>
      </c>
      <c r="E36">
        <f>GT_NG!P36</f>
        <v>15.699227284838795</v>
      </c>
      <c r="F36">
        <f>GT_Spot!P36</f>
        <v>0</v>
      </c>
      <c r="G36">
        <f>PPCL_NG!P36</f>
        <v>45.1</v>
      </c>
      <c r="H36">
        <f>PPCL_Spot!P36</f>
        <v>0</v>
      </c>
      <c r="I36">
        <f>Bawana_NG!P36</f>
        <v>104.79</v>
      </c>
      <c r="J36">
        <f>Bawana_RLNG!P36</f>
        <v>0</v>
      </c>
      <c r="K36">
        <f>Bawana_Spot!P36</f>
        <v>250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981.1137815826313</v>
      </c>
      <c r="P36" s="36">
        <v>118.30000000000003</v>
      </c>
      <c r="Q36" s="36">
        <v>0</v>
      </c>
      <c r="R36" s="38">
        <v>45.868686868686872</v>
      </c>
      <c r="S36" s="38">
        <v>0</v>
      </c>
      <c r="T36" s="37">
        <f>SUMPRODUCT(LTA!J36:AN36,LTA!J$101:AN$101,LTA!J$103:AN$103)</f>
        <v>243.46</v>
      </c>
      <c r="U36" s="37">
        <f>SUMPRODUCT(LTA!J36:AN36,LTA!J$102:AN$102,LTA!J$103:AN$103)</f>
        <v>55.069999999999993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1.98</v>
      </c>
      <c r="AB36" s="75">
        <f>-STOA!N36</f>
        <v>-161.30000000000001</v>
      </c>
      <c r="AC36">
        <f t="shared" si="0"/>
        <v>18.928307825993922</v>
      </c>
      <c r="AD36">
        <f t="shared" si="1"/>
        <v>1564.9094679101631</v>
      </c>
      <c r="AE36">
        <f>'IDT-1'!B36</f>
        <v>0</v>
      </c>
      <c r="AF36" s="24"/>
      <c r="AG36">
        <f t="shared" si="2"/>
        <v>1564.9094679101631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-121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4.7560799999999999</v>
      </c>
      <c r="E37">
        <f>GT_NG!P37</f>
        <v>15.699227284838795</v>
      </c>
      <c r="F37">
        <f>GT_Spot!P37</f>
        <v>0</v>
      </c>
      <c r="G37">
        <f>PPCL_NG!P37</f>
        <v>45.1</v>
      </c>
      <c r="H37">
        <f>PPCL_Spot!P37</f>
        <v>0</v>
      </c>
      <c r="I37">
        <f>Bawana_NG!P37</f>
        <v>104.79</v>
      </c>
      <c r="J37">
        <f>Bawana_RLNG!P37</f>
        <v>0</v>
      </c>
      <c r="K37">
        <f>Bawana_Spot!P37</f>
        <v>250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981.1137815826313</v>
      </c>
      <c r="P37" s="36">
        <v>118.30000000000003</v>
      </c>
      <c r="Q37" s="36">
        <v>0</v>
      </c>
      <c r="R37" s="38">
        <v>45.868686868686872</v>
      </c>
      <c r="S37" s="38">
        <v>0</v>
      </c>
      <c r="T37" s="37">
        <f>SUMPRODUCT(LTA!J37:AN37,LTA!J$101:AN$101,LTA!J$103:AN$103)</f>
        <v>287.33000000000004</v>
      </c>
      <c r="U37" s="37">
        <f>SUMPRODUCT(LTA!J37:AN37,LTA!J$102:AN$102,LTA!J$103:AN$103)</f>
        <v>56.04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1.98</v>
      </c>
      <c r="AB37" s="75">
        <f>-STOA!N37</f>
        <v>-161.30000000000001</v>
      </c>
      <c r="AC37">
        <f t="shared" si="0"/>
        <v>18.896749704928546</v>
      </c>
      <c r="AD37">
        <f t="shared" si="1"/>
        <v>1657.7810260312285</v>
      </c>
      <c r="AE37">
        <f>'IDT-1'!B37</f>
        <v>0</v>
      </c>
      <c r="AF37" s="24"/>
      <c r="AG37">
        <f t="shared" si="2"/>
        <v>1657.7810260312285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-73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4.7560799999999999</v>
      </c>
      <c r="E38">
        <f>GT_NG!P38</f>
        <v>15.699227284838795</v>
      </c>
      <c r="F38">
        <f>GT_Spot!P38</f>
        <v>0</v>
      </c>
      <c r="G38">
        <f>PPCL_NG!P38</f>
        <v>45.1</v>
      </c>
      <c r="H38">
        <f>PPCL_Spot!P38</f>
        <v>0</v>
      </c>
      <c r="I38">
        <f>Bawana_NG!P38</f>
        <v>104.79</v>
      </c>
      <c r="J38">
        <f>Bawana_RLNG!P38</f>
        <v>0</v>
      </c>
      <c r="K38">
        <f>Bawana_Spot!P38</f>
        <v>250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979.27707842244945</v>
      </c>
      <c r="P38" s="36">
        <v>118.30000000000003</v>
      </c>
      <c r="Q38" s="36">
        <v>0</v>
      </c>
      <c r="R38" s="38">
        <v>45.868686868686872</v>
      </c>
      <c r="S38" s="38">
        <v>0</v>
      </c>
      <c r="T38" s="37">
        <f>SUMPRODUCT(LTA!J38:AN38,LTA!J$101:AN$101,LTA!J$103:AN$103)</f>
        <v>328.29</v>
      </c>
      <c r="U38" s="37">
        <f>SUMPRODUCT(LTA!J38:AN38,LTA!J$102:AN$102,LTA!J$103:AN$103)</f>
        <v>56.04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1.98</v>
      </c>
      <c r="AB38" s="75">
        <f>-STOA!N38</f>
        <v>-161.30000000000001</v>
      </c>
      <c r="AC38">
        <f t="shared" si="0"/>
        <v>19.365328502429676</v>
      </c>
      <c r="AD38">
        <f t="shared" si="1"/>
        <v>1682.4357440735453</v>
      </c>
      <c r="AE38">
        <f>'IDT-1'!B38</f>
        <v>0</v>
      </c>
      <c r="AF38" s="24"/>
      <c r="AG38">
        <f t="shared" si="2"/>
        <v>1682.4357440735453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-87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4.7560799999999999</v>
      </c>
      <c r="E39">
        <f>GT_NG!P39</f>
        <v>15.573967492672526</v>
      </c>
      <c r="F39">
        <f>GT_Spot!P39</f>
        <v>0</v>
      </c>
      <c r="G39">
        <f>PPCL_NG!P39</f>
        <v>44.062824540034619</v>
      </c>
      <c r="H39">
        <f>PPCL_Spot!P39</f>
        <v>0</v>
      </c>
      <c r="I39">
        <f>Bawana_NG!P39</f>
        <v>104.79</v>
      </c>
      <c r="J39">
        <f>Bawana_RLNG!P39</f>
        <v>0</v>
      </c>
      <c r="K39">
        <f>Bawana_Spot!P39</f>
        <v>200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987.14881487542334</v>
      </c>
      <c r="P39" s="36">
        <v>118.30000000000003</v>
      </c>
      <c r="Q39" s="36">
        <v>0</v>
      </c>
      <c r="R39" s="38">
        <v>46.108585858585862</v>
      </c>
      <c r="S39" s="38">
        <v>0</v>
      </c>
      <c r="T39" s="37">
        <f>SUMPRODUCT(LTA!J39:AN39,LTA!J$101:AN$101,LTA!J$103:AN$103)</f>
        <v>364.88</v>
      </c>
      <c r="U39" s="37">
        <f>SUMPRODUCT(LTA!J39:AN39,LTA!J$102:AN$102,LTA!J$103:AN$103)</f>
        <v>47.14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1.98</v>
      </c>
      <c r="AB39" s="75">
        <f>-STOA!N39</f>
        <v>-161.30000000000001</v>
      </c>
      <c r="AC39">
        <f t="shared" si="0"/>
        <v>19.336690994374546</v>
      </c>
      <c r="AD39">
        <f t="shared" si="1"/>
        <v>1655.1035817723421</v>
      </c>
      <c r="AE39">
        <f>'IDT-1'!B39</f>
        <v>0</v>
      </c>
      <c r="AF39" s="24"/>
      <c r="AG39">
        <f t="shared" si="2"/>
        <v>1655.1035817723421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-99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4.7560799999999999</v>
      </c>
      <c r="E40">
        <f>GT_NG!P40</f>
        <v>15.573967492672526</v>
      </c>
      <c r="F40">
        <f>GT_Spot!P40</f>
        <v>0</v>
      </c>
      <c r="G40">
        <f>PPCL_NG!P40</f>
        <v>44.062824540034619</v>
      </c>
      <c r="H40">
        <f>PPCL_Spot!P40</f>
        <v>0</v>
      </c>
      <c r="I40">
        <f>Bawana_NG!P40</f>
        <v>104.79</v>
      </c>
      <c r="J40">
        <f>Bawana_RLNG!P40</f>
        <v>0</v>
      </c>
      <c r="K40">
        <f>Bawana_Spot!P40</f>
        <v>200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987.14881487542334</v>
      </c>
      <c r="P40" s="36">
        <v>118.30000000000003</v>
      </c>
      <c r="Q40" s="36">
        <v>0</v>
      </c>
      <c r="R40" s="38">
        <v>46.108585858585862</v>
      </c>
      <c r="S40" s="38">
        <v>0</v>
      </c>
      <c r="T40" s="37">
        <f>SUMPRODUCT(LTA!J40:AN40,LTA!J$101:AN$101,LTA!J$103:AN$103)</f>
        <v>417.42</v>
      </c>
      <c r="U40" s="37">
        <f>SUMPRODUCT(LTA!J40:AN40,LTA!J$102:AN$102,LTA!J$103:AN$103)</f>
        <v>47.14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1.98</v>
      </c>
      <c r="AB40" s="75">
        <f>-STOA!N40</f>
        <v>-161.30000000000001</v>
      </c>
      <c r="AC40">
        <f t="shared" si="0"/>
        <v>19.852311759507717</v>
      </c>
      <c r="AD40">
        <f t="shared" si="1"/>
        <v>1701.1279610072088</v>
      </c>
      <c r="AE40">
        <f>'IDT-1'!B40</f>
        <v>0</v>
      </c>
      <c r="AF40" s="24"/>
      <c r="AG40">
        <f t="shared" si="2"/>
        <v>1701.1279610072088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-105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4.7560799999999999</v>
      </c>
      <c r="E41">
        <f>GT_NG!P41</f>
        <v>15.573967492672526</v>
      </c>
      <c r="F41">
        <f>GT_Spot!P41</f>
        <v>0</v>
      </c>
      <c r="G41">
        <f>PPCL_NG!P41</f>
        <v>44.122828386435025</v>
      </c>
      <c r="H41">
        <f>PPCL_Spot!P41</f>
        <v>0</v>
      </c>
      <c r="I41">
        <f>Bawana_NG!P41</f>
        <v>104.79</v>
      </c>
      <c r="J41">
        <f>Bawana_RLNG!P41</f>
        <v>0</v>
      </c>
      <c r="K41">
        <f>Bawana_Spot!P41</f>
        <v>200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969.58170327596349</v>
      </c>
      <c r="P41" s="36">
        <v>111.48</v>
      </c>
      <c r="Q41" s="36">
        <v>0</v>
      </c>
      <c r="R41" s="38">
        <v>46.108585858585862</v>
      </c>
      <c r="S41" s="38">
        <v>0</v>
      </c>
      <c r="T41" s="37">
        <f>SUMPRODUCT(LTA!J41:AN41,LTA!J$101:AN$101,LTA!J$103:AN$103)</f>
        <v>450.93</v>
      </c>
      <c r="U41" s="37">
        <f>SUMPRODUCT(LTA!J41:AN41,LTA!J$102:AN$102,LTA!J$103:AN$103)</f>
        <v>47.14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1.98</v>
      </c>
      <c r="AB41" s="75">
        <f>-STOA!N41</f>
        <v>-161.30000000000001</v>
      </c>
      <c r="AC41">
        <f t="shared" si="0"/>
        <v>19.613508620481763</v>
      </c>
      <c r="AD41">
        <f t="shared" si="1"/>
        <v>1746.5496563931754</v>
      </c>
      <c r="AE41">
        <f>'IDT-1'!B41</f>
        <v>0</v>
      </c>
      <c r="AF41" s="24"/>
      <c r="AG41">
        <f t="shared" si="2"/>
        <v>1746.5496563931754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-69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4.7560799999999999</v>
      </c>
      <c r="E42">
        <f>GT_NG!P42</f>
        <v>15.169856459330141</v>
      </c>
      <c r="F42">
        <f>GT_Spot!P42</f>
        <v>0</v>
      </c>
      <c r="G42">
        <f>PPCL_NG!P42</f>
        <v>44.09</v>
      </c>
      <c r="H42">
        <f>PPCL_Spot!P42</f>
        <v>0</v>
      </c>
      <c r="I42">
        <f>Bawana_NG!P42</f>
        <v>104.79</v>
      </c>
      <c r="J42">
        <f>Bawana_RLNG!P42</f>
        <v>0</v>
      </c>
      <c r="K42">
        <f>Bawana_Spot!P42</f>
        <v>200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964.2988274287477</v>
      </c>
      <c r="P42" s="36">
        <v>111.48</v>
      </c>
      <c r="Q42" s="36">
        <v>0</v>
      </c>
      <c r="R42" s="38">
        <v>46.108585858585862</v>
      </c>
      <c r="S42" s="38">
        <v>0</v>
      </c>
      <c r="T42" s="37">
        <f>SUMPRODUCT(LTA!J42:AN42,LTA!J$101:AN$101,LTA!J$103:AN$103)</f>
        <v>486.45</v>
      </c>
      <c r="U42" s="37">
        <f>SUMPRODUCT(LTA!J42:AN42,LTA!J$102:AN$102,LTA!J$103:AN$103)</f>
        <v>47.14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1.98</v>
      </c>
      <c r="AB42" s="75">
        <f>-STOA!N42</f>
        <v>-161.30000000000001</v>
      </c>
      <c r="AC42">
        <f t="shared" si="0"/>
        <v>19.857993991087834</v>
      </c>
      <c r="AD42">
        <f t="shared" si="1"/>
        <v>1778.1053557555761</v>
      </c>
      <c r="AE42">
        <f>'IDT-1'!B42</f>
        <v>0</v>
      </c>
      <c r="AF42" s="24"/>
      <c r="AG42">
        <f t="shared" si="2"/>
        <v>1778.1053557555761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-67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4.7560799999999999</v>
      </c>
      <c r="E43">
        <f>GT_NG!P43</f>
        <v>14.356459330143538</v>
      </c>
      <c r="F43">
        <f>GT_Spot!P43</f>
        <v>0</v>
      </c>
      <c r="G43">
        <f>PPCL_NG!P43</f>
        <v>43.317187195636649</v>
      </c>
      <c r="H43">
        <f>PPCL_Spot!P43</f>
        <v>0</v>
      </c>
      <c r="I43">
        <f>Bawana_NG!P43</f>
        <v>104.79</v>
      </c>
      <c r="J43">
        <f>Bawana_RLNG!P43</f>
        <v>0</v>
      </c>
      <c r="K43">
        <f>Bawana_Spot!P43</f>
        <v>200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940.80590473712004</v>
      </c>
      <c r="P43" s="36">
        <v>111.48</v>
      </c>
      <c r="Q43" s="36">
        <v>0</v>
      </c>
      <c r="R43" s="38">
        <v>46.108585858585862</v>
      </c>
      <c r="S43" s="38">
        <v>0</v>
      </c>
      <c r="T43" s="37">
        <f>SUMPRODUCT(LTA!J43:AN43,LTA!J$101:AN$101,LTA!J$103:AN$103)</f>
        <v>516.78</v>
      </c>
      <c r="U43" s="37">
        <f>SUMPRODUCT(LTA!J43:AN43,LTA!J$102:AN$102,LTA!J$103:AN$103)</f>
        <v>48.11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1.98</v>
      </c>
      <c r="AB43" s="75">
        <f>-STOA!N43</f>
        <v>-161.30000000000001</v>
      </c>
      <c r="AC43">
        <f t="shared" si="0"/>
        <v>19.823956348764316</v>
      </c>
      <c r="AD43">
        <f t="shared" si="1"/>
        <v>1794.3602607727219</v>
      </c>
      <c r="AE43">
        <f>'IDT-1'!B43</f>
        <v>0</v>
      </c>
      <c r="AF43" s="24"/>
      <c r="AG43">
        <f t="shared" si="2"/>
        <v>1794.3602607727219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-57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4.7560799999999999</v>
      </c>
      <c r="E44">
        <f>GT_NG!P44</f>
        <v>13.360411236605847</v>
      </c>
      <c r="F44">
        <f>GT_Spot!P44</f>
        <v>0</v>
      </c>
      <c r="G44">
        <f>PPCL_NG!P44</f>
        <v>43.47</v>
      </c>
      <c r="H44">
        <f>PPCL_Spot!P44</f>
        <v>0</v>
      </c>
      <c r="I44">
        <f>Bawana_NG!P44</f>
        <v>104.79</v>
      </c>
      <c r="J44">
        <f>Bawana_RLNG!P44</f>
        <v>0</v>
      </c>
      <c r="K44">
        <f>Bawana_Spot!P44</f>
        <v>200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921.44741180511789</v>
      </c>
      <c r="P44" s="36">
        <v>111.48</v>
      </c>
      <c r="Q44" s="36">
        <v>0</v>
      </c>
      <c r="R44" s="38">
        <v>46.108585858585862</v>
      </c>
      <c r="S44" s="38">
        <v>0</v>
      </c>
      <c r="T44" s="37">
        <f>SUMPRODUCT(LTA!J44:AN44,LTA!J$101:AN$101,LTA!J$103:AN$103)</f>
        <v>538.76</v>
      </c>
      <c r="U44" s="37">
        <f>SUMPRODUCT(LTA!J44:AN44,LTA!J$102:AN$102,LTA!J$103:AN$103)</f>
        <v>48.11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1.98</v>
      </c>
      <c r="AB44" s="75">
        <f>-STOA!N44</f>
        <v>-161.30000000000001</v>
      </c>
      <c r="AC44">
        <f t="shared" si="0"/>
        <v>19.653164462451862</v>
      </c>
      <c r="AD44">
        <f t="shared" si="1"/>
        <v>1817.3093244378576</v>
      </c>
      <c r="AE44">
        <f>'IDT-1'!B44</f>
        <v>0</v>
      </c>
      <c r="AF44" s="24"/>
      <c r="AG44">
        <f t="shared" si="2"/>
        <v>1817.3093244378576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-36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4.7560799999999999</v>
      </c>
      <c r="E45">
        <f>GT_NG!P45</f>
        <v>12.364598866686547</v>
      </c>
      <c r="F45">
        <f>GT_Spot!P45</f>
        <v>0</v>
      </c>
      <c r="G45">
        <f>PPCL_NG!P45</f>
        <v>43.6</v>
      </c>
      <c r="H45">
        <f>PPCL_Spot!P45</f>
        <v>0</v>
      </c>
      <c r="I45">
        <f>Bawana_NG!P45</f>
        <v>104.79</v>
      </c>
      <c r="J45">
        <f>Bawana_RLNG!P45</f>
        <v>0</v>
      </c>
      <c r="K45">
        <f>Bawana_Spot!P45</f>
        <v>250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883.59349784896051</v>
      </c>
      <c r="P45" s="36">
        <v>111.48</v>
      </c>
      <c r="Q45" s="36">
        <v>0</v>
      </c>
      <c r="R45" s="38">
        <v>46.108585858585862</v>
      </c>
      <c r="S45" s="38">
        <v>0</v>
      </c>
      <c r="T45" s="37">
        <f>SUMPRODUCT(LTA!J45:AN45,LTA!J$101:AN$101,LTA!J$103:AN$103)</f>
        <v>541.01</v>
      </c>
      <c r="U45" s="37">
        <f>SUMPRODUCT(LTA!J45:AN45,LTA!J$102:AN$102,LTA!J$103:AN$103)</f>
        <v>48.11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1.98</v>
      </c>
      <c r="AB45" s="75">
        <f>-STOA!N45</f>
        <v>-161.30000000000001</v>
      </c>
      <c r="AC45">
        <f t="shared" si="0"/>
        <v>19.554786279983354</v>
      </c>
      <c r="AD45">
        <f t="shared" si="1"/>
        <v>1878.5479762942496</v>
      </c>
      <c r="AE45">
        <f>'IDT-1'!B45</f>
        <v>0</v>
      </c>
      <c r="AF45" s="24"/>
      <c r="AG45">
        <f t="shared" si="2"/>
        <v>1878.5479762942496</v>
      </c>
      <c r="AI45" s="34">
        <f>PXIL!H45</f>
        <v>0</v>
      </c>
      <c r="AJ45" s="34">
        <f>PXIL!N45</f>
        <v>0</v>
      </c>
      <c r="AK45" s="34">
        <f>RTM_IEX!H45</f>
        <v>11.61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4.7560799999999999</v>
      </c>
      <c r="E46">
        <f>GT_NG!P46</f>
        <v>12.364598866686547</v>
      </c>
      <c r="F46">
        <f>GT_Spot!P46</f>
        <v>0</v>
      </c>
      <c r="G46">
        <f>PPCL_NG!P46</f>
        <v>43.58</v>
      </c>
      <c r="H46">
        <f>PPCL_Spot!P46</f>
        <v>0</v>
      </c>
      <c r="I46">
        <f>Bawana_NG!P46</f>
        <v>104.79</v>
      </c>
      <c r="J46">
        <f>Bawana_RLNG!P46</f>
        <v>0</v>
      </c>
      <c r="K46">
        <f>Bawana_Spot!P46</f>
        <v>250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864.23492126604663</v>
      </c>
      <c r="P46" s="36">
        <v>111.48</v>
      </c>
      <c r="Q46" s="36">
        <v>0</v>
      </c>
      <c r="R46" s="38">
        <v>46.108585858585862</v>
      </c>
      <c r="S46" s="38">
        <v>0</v>
      </c>
      <c r="T46" s="37">
        <f>SUMPRODUCT(LTA!J46:AN46,LTA!J$101:AN$101,LTA!J$103:AN$103)</f>
        <v>543.34</v>
      </c>
      <c r="U46" s="37">
        <f>SUMPRODUCT(LTA!J46:AN46,LTA!J$102:AN$102,LTA!J$103:AN$103)</f>
        <v>48.11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1.98</v>
      </c>
      <c r="AB46" s="75">
        <f>-STOA!N46</f>
        <v>-161.30000000000001</v>
      </c>
      <c r="AC46">
        <f t="shared" si="0"/>
        <v>19.668846806053711</v>
      </c>
      <c r="AD46">
        <f t="shared" si="1"/>
        <v>1891.3953391852651</v>
      </c>
      <c r="AE46">
        <f>'IDT-1'!B46</f>
        <v>0</v>
      </c>
      <c r="AF46" s="24"/>
      <c r="AG46">
        <f t="shared" si="2"/>
        <v>1891.3953391852651</v>
      </c>
      <c r="AI46" s="34">
        <f>PXIL!H46</f>
        <v>0</v>
      </c>
      <c r="AJ46" s="34">
        <f>PXIL!N46</f>
        <v>0</v>
      </c>
      <c r="AK46" s="34">
        <f>RTM_IEX!H46</f>
        <v>41.62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4.7560799999999999</v>
      </c>
      <c r="E47">
        <f>GT_NG!P47</f>
        <v>12.364598866686547</v>
      </c>
      <c r="F47">
        <f>GT_Spot!P47</f>
        <v>0</v>
      </c>
      <c r="G47">
        <f>PPCL_NG!P47</f>
        <v>43.6</v>
      </c>
      <c r="H47">
        <f>PPCL_Spot!P47</f>
        <v>0</v>
      </c>
      <c r="I47">
        <f>Bawana_NG!P47</f>
        <v>104.79</v>
      </c>
      <c r="J47">
        <f>Bawana_RLNG!P47</f>
        <v>0</v>
      </c>
      <c r="K47">
        <f>Bawana_Spot!P47</f>
        <v>250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847.59350117724671</v>
      </c>
      <c r="P47" s="36">
        <v>111.48</v>
      </c>
      <c r="Q47" s="36">
        <v>0</v>
      </c>
      <c r="R47" s="38">
        <v>46.108585858585862</v>
      </c>
      <c r="S47" s="38">
        <v>0</v>
      </c>
      <c r="T47" s="37">
        <f>SUMPRODUCT(LTA!J47:AN47,LTA!J$101:AN$101,LTA!J$103:AN$103)</f>
        <v>544.67999999999995</v>
      </c>
      <c r="U47" s="37">
        <f>SUMPRODUCT(LTA!J47:AN47,LTA!J$102:AN$102,LTA!J$103:AN$103)</f>
        <v>48.11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1.98</v>
      </c>
      <c r="AB47" s="75">
        <f>-STOA!N47</f>
        <v>-161.30000000000001</v>
      </c>
      <c r="AC47">
        <f t="shared" si="0"/>
        <v>19.636626309272277</v>
      </c>
      <c r="AD47">
        <f t="shared" si="1"/>
        <v>1887.7661395932471</v>
      </c>
      <c r="AE47">
        <f>'IDT-1'!B47</f>
        <v>0</v>
      </c>
      <c r="AF47" s="24"/>
      <c r="AG47">
        <f t="shared" si="2"/>
        <v>1887.7661395932471</v>
      </c>
      <c r="AI47" s="34">
        <f>PXIL!H47</f>
        <v>0</v>
      </c>
      <c r="AJ47" s="34">
        <f>PXIL!N47</f>
        <v>0</v>
      </c>
      <c r="AK47" s="34">
        <f>RTM_IEX!H47</f>
        <v>53.24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4.7560799999999999</v>
      </c>
      <c r="E48">
        <f>GT_NG!P48</f>
        <v>12.364598866686547</v>
      </c>
      <c r="F48">
        <f>GT_Spot!P48</f>
        <v>0</v>
      </c>
      <c r="G48">
        <f>PPCL_NG!P48</f>
        <v>43.6</v>
      </c>
      <c r="H48">
        <f>PPCL_Spot!P48</f>
        <v>0</v>
      </c>
      <c r="I48">
        <f>Bawana_NG!P48</f>
        <v>104.79</v>
      </c>
      <c r="J48">
        <f>Bawana_RLNG!P48</f>
        <v>0</v>
      </c>
      <c r="K48">
        <f>Bawana_Spot!P48</f>
        <v>250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856.29225995750244</v>
      </c>
      <c r="P48" s="36">
        <v>111.48</v>
      </c>
      <c r="Q48" s="36">
        <v>0</v>
      </c>
      <c r="R48" s="38">
        <v>46.108585858585862</v>
      </c>
      <c r="S48" s="38">
        <v>0</v>
      </c>
      <c r="T48" s="37">
        <f>SUMPRODUCT(LTA!J48:AN48,LTA!J$101:AN$101,LTA!J$103:AN$103)</f>
        <v>547.38</v>
      </c>
      <c r="U48" s="37">
        <f>SUMPRODUCT(LTA!J48:AN48,LTA!J$102:AN$102,LTA!J$103:AN$103)</f>
        <v>48.11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1.98</v>
      </c>
      <c r="AB48" s="75">
        <f>-STOA!N48</f>
        <v>-161.30000000000001</v>
      </c>
      <c r="AC48">
        <f t="shared" si="0"/>
        <v>19.762367386538521</v>
      </c>
      <c r="AD48">
        <f t="shared" si="1"/>
        <v>1901.9291572962363</v>
      </c>
      <c r="AE48">
        <f>'IDT-1'!B48</f>
        <v>0</v>
      </c>
      <c r="AF48" s="24"/>
      <c r="AG48">
        <f t="shared" si="2"/>
        <v>1901.9291572962363</v>
      </c>
      <c r="AI48" s="34">
        <f>PXIL!H48</f>
        <v>0</v>
      </c>
      <c r="AJ48" s="34">
        <f>PXIL!N48</f>
        <v>0</v>
      </c>
      <c r="AK48" s="34">
        <f>RTM_IEX!H48</f>
        <v>56.13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4.7560799999999999</v>
      </c>
      <c r="E49">
        <f>GT_NG!P49</f>
        <v>11.721026744543495</v>
      </c>
      <c r="F49">
        <f>GT_Spot!P49</f>
        <v>0</v>
      </c>
      <c r="G49">
        <f>PPCL_NG!P49</f>
        <v>43.6</v>
      </c>
      <c r="H49">
        <f>PPCL_Spot!P49</f>
        <v>0</v>
      </c>
      <c r="I49">
        <f>Bawana_NG!P49</f>
        <v>104.79</v>
      </c>
      <c r="J49">
        <f>Bawana_RLNG!P49</f>
        <v>0</v>
      </c>
      <c r="K49">
        <f>Bawana_Spot!P49</f>
        <v>250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874.53443786523951</v>
      </c>
      <c r="P49" s="36">
        <v>111.48</v>
      </c>
      <c r="Q49" s="36">
        <v>0</v>
      </c>
      <c r="R49" s="38">
        <v>46.108585858585862</v>
      </c>
      <c r="S49" s="38">
        <v>0</v>
      </c>
      <c r="T49" s="37">
        <f>SUMPRODUCT(LTA!J49:AN49,LTA!J$101:AN$101,LTA!J$103:AN$103)</f>
        <v>548.06999999999994</v>
      </c>
      <c r="U49" s="37">
        <f>SUMPRODUCT(LTA!J49:AN49,LTA!J$102:AN$102,LTA!J$103:AN$103)</f>
        <v>48.11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1.98</v>
      </c>
      <c r="AB49" s="75">
        <f>-STOA!N49</f>
        <v>-161.30000000000001</v>
      </c>
      <c r="AC49">
        <f t="shared" si="0"/>
        <v>19.787083117451751</v>
      </c>
      <c r="AD49">
        <f t="shared" si="1"/>
        <v>1904.7130473509171</v>
      </c>
      <c r="AE49">
        <f>'IDT-1'!B49</f>
        <v>0</v>
      </c>
      <c r="AF49" s="24"/>
      <c r="AG49">
        <f t="shared" si="2"/>
        <v>1904.7130473509171</v>
      </c>
      <c r="AI49" s="34">
        <f>PXIL!H49</f>
        <v>0</v>
      </c>
      <c r="AJ49" s="34">
        <f>PXIL!N49</f>
        <v>0</v>
      </c>
      <c r="AK49" s="34">
        <f>RTM_IEX!H49</f>
        <v>40.65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4.7560799999999999</v>
      </c>
      <c r="E50">
        <f>GT_NG!P50</f>
        <v>11.36904395942207</v>
      </c>
      <c r="F50">
        <f>GT_Spot!P50</f>
        <v>0</v>
      </c>
      <c r="G50">
        <f>PPCL_NG!P50</f>
        <v>43.6</v>
      </c>
      <c r="H50">
        <f>PPCL_Spot!P50</f>
        <v>0</v>
      </c>
      <c r="I50">
        <f>Bawana_NG!P50</f>
        <v>104.79</v>
      </c>
      <c r="J50">
        <f>Bawana_RLNG!P50</f>
        <v>0</v>
      </c>
      <c r="K50">
        <f>Bawana_Spot!P50</f>
        <v>250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893.89208080411765</v>
      </c>
      <c r="P50" s="36">
        <v>111.48</v>
      </c>
      <c r="Q50" s="36">
        <v>0</v>
      </c>
      <c r="R50" s="38">
        <v>46.108585858585862</v>
      </c>
      <c r="S50" s="38">
        <v>0</v>
      </c>
      <c r="T50" s="37">
        <f>SUMPRODUCT(LTA!J50:AN50,LTA!J$101:AN$101,LTA!J$103:AN$103)</f>
        <v>549.22</v>
      </c>
      <c r="U50" s="37">
        <f>SUMPRODUCT(LTA!J50:AN50,LTA!J$102:AN$102,LTA!J$103:AN$103)</f>
        <v>48.11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1.98</v>
      </c>
      <c r="AB50" s="75">
        <f>-STOA!N50</f>
        <v>-161.30000000000001</v>
      </c>
      <c r="AC50">
        <f t="shared" si="0"/>
        <v>19.83667692680481</v>
      </c>
      <c r="AD50">
        <f t="shared" si="1"/>
        <v>1910.299113695321</v>
      </c>
      <c r="AE50">
        <f>'IDT-1'!B50</f>
        <v>0</v>
      </c>
      <c r="AF50" s="24"/>
      <c r="AG50">
        <f t="shared" si="2"/>
        <v>1910.299113695321</v>
      </c>
      <c r="AI50" s="34">
        <f>PXIL!H50</f>
        <v>0</v>
      </c>
      <c r="AJ50" s="34">
        <f>PXIL!N50</f>
        <v>0</v>
      </c>
      <c r="AK50" s="34">
        <f>RTM_IEX!H50</f>
        <v>26.13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4.7560799999999999</v>
      </c>
      <c r="E51">
        <f>GT_NG!P51</f>
        <v>11.36904395942207</v>
      </c>
      <c r="F51">
        <f>GT_Spot!P51</f>
        <v>0</v>
      </c>
      <c r="G51">
        <f>PPCL_NG!P51</f>
        <v>42.9</v>
      </c>
      <c r="H51">
        <f>PPCL_Spot!P51</f>
        <v>0</v>
      </c>
      <c r="I51">
        <f>Bawana_NG!P51</f>
        <v>104.79</v>
      </c>
      <c r="J51">
        <f>Bawana_RLNG!P51</f>
        <v>0</v>
      </c>
      <c r="K51">
        <f>Bawana_Spot!P51</f>
        <v>250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927.5090833571154</v>
      </c>
      <c r="P51" s="36">
        <v>111.48</v>
      </c>
      <c r="Q51" s="36">
        <v>0</v>
      </c>
      <c r="R51" s="38">
        <v>46.108585858585862</v>
      </c>
      <c r="S51" s="38">
        <v>0</v>
      </c>
      <c r="T51" s="37">
        <f>SUMPRODUCT(LTA!J51:AN51,LTA!J$101:AN$101,LTA!J$103:AN$103)</f>
        <v>549.9</v>
      </c>
      <c r="U51" s="37">
        <f>SUMPRODUCT(LTA!J51:AN51,LTA!J$102:AN$102,LTA!J$103:AN$103)</f>
        <v>48.11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1.98</v>
      </c>
      <c r="AB51" s="75">
        <f>-STOA!N51</f>
        <v>-161.30000000000001</v>
      </c>
      <c r="AC51">
        <f t="shared" si="0"/>
        <v>20.124339737326075</v>
      </c>
      <c r="AD51">
        <f t="shared" si="1"/>
        <v>1892.4784534377973</v>
      </c>
      <c r="AE51">
        <f>'IDT-1'!B51</f>
        <v>0</v>
      </c>
      <c r="AF51" s="24"/>
      <c r="AG51">
        <f t="shared" si="2"/>
        <v>1892.4784534377973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-25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4.7560799999999999</v>
      </c>
      <c r="E52">
        <f>GT_NG!P52</f>
        <v>11.36904395942207</v>
      </c>
      <c r="F52">
        <f>GT_Spot!P52</f>
        <v>0</v>
      </c>
      <c r="G52">
        <f>PPCL_NG!P52</f>
        <v>42.9</v>
      </c>
      <c r="H52">
        <f>PPCL_Spot!P52</f>
        <v>0</v>
      </c>
      <c r="I52">
        <f>Bawana_NG!P52</f>
        <v>104.79</v>
      </c>
      <c r="J52">
        <f>Bawana_RLNG!P52</f>
        <v>0</v>
      </c>
      <c r="K52">
        <f>Bawana_Spot!P52</f>
        <v>250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927.5090833571154</v>
      </c>
      <c r="P52" s="36">
        <v>111.48</v>
      </c>
      <c r="Q52" s="36">
        <v>0</v>
      </c>
      <c r="R52" s="38">
        <v>46.108585858585862</v>
      </c>
      <c r="S52" s="38">
        <v>0</v>
      </c>
      <c r="T52" s="37">
        <f>SUMPRODUCT(LTA!J52:AN52,LTA!J$101:AN$101,LTA!J$103:AN$103)</f>
        <v>549.69000000000005</v>
      </c>
      <c r="U52" s="37">
        <f>SUMPRODUCT(LTA!J52:AN52,LTA!J$102:AN$102,LTA!J$103:AN$103)</f>
        <v>48.11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1.98</v>
      </c>
      <c r="AB52" s="75">
        <f>-STOA!N52</f>
        <v>-161.30000000000001</v>
      </c>
      <c r="AC52">
        <f t="shared" si="0"/>
        <v>20.202394885025832</v>
      </c>
      <c r="AD52">
        <f t="shared" si="1"/>
        <v>1883.1903982900976</v>
      </c>
      <c r="AE52">
        <f>'IDT-1'!B52</f>
        <v>0</v>
      </c>
      <c r="AF52" s="24"/>
      <c r="AG52">
        <f t="shared" si="2"/>
        <v>1883.1903982900976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-34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4.7560799999999999</v>
      </c>
      <c r="E53">
        <f>GT_NG!P53</f>
        <v>11.36904395942207</v>
      </c>
      <c r="F53">
        <f>GT_Spot!P53</f>
        <v>0</v>
      </c>
      <c r="G53">
        <f>PPCL_NG!P53</f>
        <v>42.18</v>
      </c>
      <c r="H53">
        <f>PPCL_Spot!P53</f>
        <v>0</v>
      </c>
      <c r="I53">
        <f>Bawana_NG!P53</f>
        <v>104.79</v>
      </c>
      <c r="J53">
        <f>Bawana_RLNG!P53</f>
        <v>0</v>
      </c>
      <c r="K53">
        <f>Bawana_Spot!P53</f>
        <v>250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928.49596247314696</v>
      </c>
      <c r="P53" s="36">
        <v>111.48</v>
      </c>
      <c r="Q53" s="36">
        <v>0</v>
      </c>
      <c r="R53" s="38">
        <v>46.108585858585862</v>
      </c>
      <c r="S53" s="38">
        <v>0</v>
      </c>
      <c r="T53" s="37">
        <f>SUMPRODUCT(LTA!J53:AN53,LTA!J$101:AN$101,LTA!J$103:AN$103)</f>
        <v>550.19000000000005</v>
      </c>
      <c r="U53" s="37">
        <f>SUMPRODUCT(LTA!J53:AN53,LTA!J$102:AN$102,LTA!J$103:AN$103)</f>
        <v>50.51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1.98</v>
      </c>
      <c r="AB53" s="75">
        <f>-STOA!N53</f>
        <v>-161.30000000000001</v>
      </c>
      <c r="AC53">
        <f t="shared" si="0"/>
        <v>20.248019676291303</v>
      </c>
      <c r="AD53">
        <f t="shared" si="1"/>
        <v>1884.311652614864</v>
      </c>
      <c r="AE53">
        <f>'IDT-1'!B53</f>
        <v>0</v>
      </c>
      <c r="AF53" s="24"/>
      <c r="AG53">
        <f t="shared" si="2"/>
        <v>1884.311652614864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-36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4.7560799999999999</v>
      </c>
      <c r="E54">
        <f>GT_NG!P54</f>
        <v>11.36904395942207</v>
      </c>
      <c r="F54">
        <f>GT_Spot!P54</f>
        <v>0</v>
      </c>
      <c r="G54">
        <f>PPCL_NG!P54</f>
        <v>42.18</v>
      </c>
      <c r="H54">
        <f>PPCL_Spot!P54</f>
        <v>0</v>
      </c>
      <c r="I54">
        <f>Bawana_NG!P54</f>
        <v>104.79</v>
      </c>
      <c r="J54">
        <f>Bawana_RLNG!P54</f>
        <v>0</v>
      </c>
      <c r="K54">
        <f>Bawana_Spot!P54</f>
        <v>250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917.95902185925252</v>
      </c>
      <c r="P54" s="36">
        <v>111.48</v>
      </c>
      <c r="Q54" s="36">
        <v>0</v>
      </c>
      <c r="R54" s="38">
        <v>46.108585858585862</v>
      </c>
      <c r="S54" s="38">
        <v>0</v>
      </c>
      <c r="T54" s="37">
        <f>SUMPRODUCT(LTA!J54:AN54,LTA!J$101:AN$101,LTA!J$103:AN$103)</f>
        <v>549.8599999999999</v>
      </c>
      <c r="U54" s="37">
        <f>SUMPRODUCT(LTA!J54:AN54,LTA!J$102:AN$102,LTA!J$103:AN$103)</f>
        <v>51.6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1.98</v>
      </c>
      <c r="AB54" s="75">
        <f>-STOA!N54</f>
        <v>-161.30000000000001</v>
      </c>
      <c r="AC54">
        <f t="shared" si="0"/>
        <v>20.17086072641122</v>
      </c>
      <c r="AD54">
        <f t="shared" si="1"/>
        <v>1873.6118709508489</v>
      </c>
      <c r="AE54">
        <f>'IDT-1'!B54</f>
        <v>0</v>
      </c>
      <c r="AF54" s="24"/>
      <c r="AG54">
        <f t="shared" si="2"/>
        <v>1873.6118709508489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-37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4.7560799999999999</v>
      </c>
      <c r="E55">
        <f>GT_NG!P55</f>
        <v>10.373771011734854</v>
      </c>
      <c r="F55">
        <f>GT_Spot!P55</f>
        <v>0</v>
      </c>
      <c r="G55">
        <f>PPCL_NG!P55</f>
        <v>42.18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250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893.16130237198263</v>
      </c>
      <c r="P55" s="36">
        <v>111.48</v>
      </c>
      <c r="Q55" s="36">
        <v>0</v>
      </c>
      <c r="R55" s="38">
        <v>46.108585858585862</v>
      </c>
      <c r="S55" s="38">
        <v>0</v>
      </c>
      <c r="T55" s="37">
        <f>SUMPRODUCT(LTA!J55:AN55,LTA!J$101:AN$101,LTA!J$103:AN$103)</f>
        <v>549.73</v>
      </c>
      <c r="U55" s="37">
        <f>SUMPRODUCT(LTA!J55:AN55,LTA!J$102:AN$102,LTA!J$103:AN$103)</f>
        <v>53.01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1.98</v>
      </c>
      <c r="AB55" s="75">
        <f>-STOA!N55</f>
        <v>-161.30000000000001</v>
      </c>
      <c r="AC55">
        <f t="shared" si="0"/>
        <v>20.537174983782638</v>
      </c>
      <c r="AD55">
        <f t="shared" si="1"/>
        <v>1842.552564258521</v>
      </c>
      <c r="AE55">
        <f>'IDT-1'!B55</f>
        <v>0</v>
      </c>
      <c r="AF55" s="24"/>
      <c r="AG55">
        <f t="shared" si="2"/>
        <v>1842.552564258521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-73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4.7560799999999999</v>
      </c>
      <c r="E56">
        <f>GT_NG!P56</f>
        <v>10.373771011734854</v>
      </c>
      <c r="F56">
        <f>GT_Spot!P56</f>
        <v>0</v>
      </c>
      <c r="G56">
        <f>PPCL_NG!P56</f>
        <v>42.18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250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883.48209992445607</v>
      </c>
      <c r="P56" s="36">
        <v>111.48</v>
      </c>
      <c r="Q56" s="36">
        <v>0</v>
      </c>
      <c r="R56" s="38">
        <v>46.108585858585862</v>
      </c>
      <c r="S56" s="38">
        <v>0</v>
      </c>
      <c r="T56" s="37">
        <f>SUMPRODUCT(LTA!J56:AN56,LTA!J$101:AN$101,LTA!J$103:AN$103)</f>
        <v>548.20000000000005</v>
      </c>
      <c r="U56" s="37">
        <f>SUMPRODUCT(LTA!J56:AN56,LTA!J$102:AN$102,LTA!J$103:AN$103)</f>
        <v>54.61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1.98</v>
      </c>
      <c r="AB56" s="75">
        <f>-STOA!N56</f>
        <v>-161.30000000000001</v>
      </c>
      <c r="AC56">
        <f t="shared" si="0"/>
        <v>20.461492129766597</v>
      </c>
      <c r="AD56">
        <f t="shared" si="1"/>
        <v>1832.0190446650106</v>
      </c>
      <c r="AE56">
        <f>'IDT-1'!B56</f>
        <v>0</v>
      </c>
      <c r="AF56" s="24"/>
      <c r="AG56">
        <f t="shared" si="2"/>
        <v>1832.0190446650106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-74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4.7560799999999999</v>
      </c>
      <c r="E57">
        <f>GT_NG!P57</f>
        <v>10.373771011734854</v>
      </c>
      <c r="F57">
        <f>GT_Spot!P57</f>
        <v>0</v>
      </c>
      <c r="G57">
        <f>PPCL_NG!P57</f>
        <v>42.18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250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893.16130237198263</v>
      </c>
      <c r="P57" s="36">
        <v>111.48</v>
      </c>
      <c r="Q57" s="36">
        <v>0</v>
      </c>
      <c r="R57" s="38">
        <v>46.108585858585862</v>
      </c>
      <c r="S57" s="38">
        <v>0</v>
      </c>
      <c r="T57" s="37">
        <f>SUMPRODUCT(LTA!J57:AN57,LTA!J$101:AN$101,LTA!J$103:AN$103)</f>
        <v>546.25</v>
      </c>
      <c r="U57" s="37">
        <f>SUMPRODUCT(LTA!J57:AN57,LTA!J$102:AN$102,LTA!J$103:AN$103)</f>
        <v>56.01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1.98</v>
      </c>
      <c r="AB57" s="75">
        <f>-STOA!N57</f>
        <v>-161.30000000000001</v>
      </c>
      <c r="AC57">
        <f t="shared" si="0"/>
        <v>20.319875923249949</v>
      </c>
      <c r="AD57">
        <f t="shared" si="1"/>
        <v>1866.2898633190537</v>
      </c>
      <c r="AE57">
        <f>'IDT-1'!B57</f>
        <v>0</v>
      </c>
      <c r="AF57" s="24"/>
      <c r="AG57">
        <f t="shared" si="2"/>
        <v>1866.2898633190537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-49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4.7560799999999999</v>
      </c>
      <c r="E58">
        <f>GT_NG!P58</f>
        <v>10.373771011734854</v>
      </c>
      <c r="F58">
        <f>GT_Spot!P58</f>
        <v>0</v>
      </c>
      <c r="G58">
        <f>PPCL_NG!P58</f>
        <v>42.18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250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931.50589067890542</v>
      </c>
      <c r="P58" s="36">
        <v>111.48</v>
      </c>
      <c r="Q58" s="36">
        <v>0</v>
      </c>
      <c r="R58" s="38">
        <v>46.108585858585862</v>
      </c>
      <c r="S58" s="38">
        <v>0</v>
      </c>
      <c r="T58" s="37">
        <f>SUMPRODUCT(LTA!J58:AN58,LTA!J$101:AN$101,LTA!J$103:AN$103)</f>
        <v>541.97</v>
      </c>
      <c r="U58" s="37">
        <f>SUMPRODUCT(LTA!J58:AN58,LTA!J$102:AN$102,LTA!J$103:AN$103)</f>
        <v>56.08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1.98</v>
      </c>
      <c r="AB58" s="75">
        <f>-STOA!N58</f>
        <v>-161.30000000000001</v>
      </c>
      <c r="AC58">
        <f t="shared" si="0"/>
        <v>20.762310340705994</v>
      </c>
      <c r="AD58">
        <f t="shared" si="1"/>
        <v>1883.9820172085201</v>
      </c>
      <c r="AE58">
        <f>'IDT-1'!B58</f>
        <v>0</v>
      </c>
      <c r="AF58" s="24"/>
      <c r="AG58">
        <f t="shared" si="2"/>
        <v>1883.9820172085201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-65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4.7560799999999999</v>
      </c>
      <c r="E59">
        <f>GT_NG!P59</f>
        <v>11.017061174300645</v>
      </c>
      <c r="F59">
        <f>GT_Spot!P59</f>
        <v>0</v>
      </c>
      <c r="G59">
        <f>PPCL_NG!P59</f>
        <v>41.75</v>
      </c>
      <c r="H59">
        <f>PPCL_Spot!P59</f>
        <v>0</v>
      </c>
      <c r="I59">
        <f>Bawana_NG!P59</f>
        <v>104.79</v>
      </c>
      <c r="J59">
        <f>Bawana_RLNG!P59</f>
        <v>0</v>
      </c>
      <c r="K59">
        <f>Bawana_Spot!P59</f>
        <v>250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930.52474114894937</v>
      </c>
      <c r="P59" s="36">
        <v>111.48</v>
      </c>
      <c r="Q59" s="36">
        <v>0</v>
      </c>
      <c r="R59" s="38">
        <v>46.108585858585862</v>
      </c>
      <c r="S59" s="38">
        <v>0</v>
      </c>
      <c r="T59" s="37">
        <f>SUMPRODUCT(LTA!J59:AN59,LTA!J$101:AN$101,LTA!J$103:AN$103)</f>
        <v>540.36</v>
      </c>
      <c r="U59" s="37">
        <f>SUMPRODUCT(LTA!J59:AN59,LTA!J$102:AN$102,LTA!J$103:AN$103)</f>
        <v>60.78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1.98</v>
      </c>
      <c r="AB59" s="75">
        <f>-STOA!N59</f>
        <v>-161.30000000000001</v>
      </c>
      <c r="AC59">
        <f t="shared" si="0"/>
        <v>20.200716587473931</v>
      </c>
      <c r="AD59">
        <f t="shared" si="1"/>
        <v>1893.0457515943624</v>
      </c>
      <c r="AE59">
        <f>'IDT-1'!B59</f>
        <v>0</v>
      </c>
      <c r="AF59" s="24"/>
      <c r="AG59">
        <f t="shared" si="2"/>
        <v>1893.0457515943624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-29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4.7560799999999999</v>
      </c>
      <c r="E60">
        <f>GT_NG!P60</f>
        <v>11.017061174300645</v>
      </c>
      <c r="F60">
        <f>GT_Spot!P60</f>
        <v>0</v>
      </c>
      <c r="G60">
        <f>PPCL_NG!P60</f>
        <v>41.75</v>
      </c>
      <c r="H60">
        <f>PPCL_Spot!P60</f>
        <v>0</v>
      </c>
      <c r="I60">
        <f>Bawana_NG!P60</f>
        <v>104.79</v>
      </c>
      <c r="J60">
        <f>Bawana_RLNG!P60</f>
        <v>0</v>
      </c>
      <c r="K60">
        <f>Bawana_Spot!P60</f>
        <v>250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946.77783757196721</v>
      </c>
      <c r="P60" s="36">
        <v>111.48</v>
      </c>
      <c r="Q60" s="36">
        <v>0</v>
      </c>
      <c r="R60" s="38">
        <v>46.108585858585862</v>
      </c>
      <c r="S60" s="38">
        <v>0</v>
      </c>
      <c r="T60" s="37">
        <f>SUMPRODUCT(LTA!J60:AN60,LTA!J$101:AN$101,LTA!J$103:AN$103)</f>
        <v>535.47</v>
      </c>
      <c r="U60" s="37">
        <f>SUMPRODUCT(LTA!J60:AN60,LTA!J$102:AN$102,LTA!J$103:AN$103)</f>
        <v>57.34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1.98</v>
      </c>
      <c r="AB60" s="75">
        <f>-STOA!N60</f>
        <v>-161.30000000000001</v>
      </c>
      <c r="AC60">
        <f t="shared" si="0"/>
        <v>20.101755413074773</v>
      </c>
      <c r="AD60">
        <f t="shared" si="1"/>
        <v>1920.0678091917794</v>
      </c>
      <c r="AE60">
        <f>'IDT-1'!B60</f>
        <v>0</v>
      </c>
      <c r="AF60" s="24"/>
      <c r="AG60">
        <f t="shared" si="2"/>
        <v>1920.0678091917794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4.7560799999999999</v>
      </c>
      <c r="E61">
        <f>GT_NG!P61</f>
        <v>11.017061174300645</v>
      </c>
      <c r="F61">
        <f>GT_Spot!P61</f>
        <v>0</v>
      </c>
      <c r="G61">
        <f>PPCL_NG!P61</f>
        <v>41.75</v>
      </c>
      <c r="H61">
        <f>PPCL_Spot!P61</f>
        <v>0</v>
      </c>
      <c r="I61">
        <f>Bawana_NG!P61</f>
        <v>104.79</v>
      </c>
      <c r="J61">
        <f>Bawana_RLNG!P61</f>
        <v>0</v>
      </c>
      <c r="K61">
        <f>Bawana_Spot!P61</f>
        <v>280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946.78483120547037</v>
      </c>
      <c r="P61" s="36">
        <v>111.48</v>
      </c>
      <c r="Q61" s="36">
        <v>0</v>
      </c>
      <c r="R61" s="38">
        <v>46.108585858585862</v>
      </c>
      <c r="S61" s="38">
        <v>0</v>
      </c>
      <c r="T61" s="37">
        <f>SUMPRODUCT(LTA!J61:AN61,LTA!J$101:AN$101,LTA!J$103:AN$103)</f>
        <v>524.87</v>
      </c>
      <c r="U61" s="37">
        <f>SUMPRODUCT(LTA!J61:AN61,LTA!J$102:AN$102,LTA!J$103:AN$103)</f>
        <v>56.94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1.98</v>
      </c>
      <c r="AB61" s="75">
        <f>-STOA!N61</f>
        <v>-161.30000000000001</v>
      </c>
      <c r="AC61">
        <f t="shared" si="0"/>
        <v>20.331163849704968</v>
      </c>
      <c r="AD61">
        <f t="shared" si="1"/>
        <v>1931.845394388652</v>
      </c>
      <c r="AE61">
        <f>'IDT-1'!B61</f>
        <v>0</v>
      </c>
      <c r="AF61" s="24"/>
      <c r="AG61">
        <f t="shared" si="2"/>
        <v>1931.845394388652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-17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4.7560799999999999</v>
      </c>
      <c r="E62">
        <f>GT_NG!P62</f>
        <v>11.36904395942207</v>
      </c>
      <c r="F62">
        <f>GT_Spot!P62</f>
        <v>0</v>
      </c>
      <c r="G62">
        <f>PPCL_NG!P62</f>
        <v>40</v>
      </c>
      <c r="H62">
        <f>PPCL_Spot!P62</f>
        <v>0</v>
      </c>
      <c r="I62">
        <f>Bawana_NG!P62</f>
        <v>103.95593922112417</v>
      </c>
      <c r="J62">
        <f>Bawana_RLNG!P62</f>
        <v>0</v>
      </c>
      <c r="K62">
        <f>Bawana_Spot!P62</f>
        <v>340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946.78449571731085</v>
      </c>
      <c r="P62" s="36">
        <v>111.48</v>
      </c>
      <c r="Q62" s="36">
        <v>0</v>
      </c>
      <c r="R62" s="38">
        <v>46.108585858585862</v>
      </c>
      <c r="S62" s="38">
        <v>0</v>
      </c>
      <c r="T62" s="37">
        <f>SUMPRODUCT(LTA!J62:AN62,LTA!J$101:AN$101,LTA!J$103:AN$103)</f>
        <v>505.98</v>
      </c>
      <c r="U62" s="37">
        <f>SUMPRODUCT(LTA!J62:AN62,LTA!J$102:AN$102,LTA!J$103:AN$103)</f>
        <v>57.94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1.98</v>
      </c>
      <c r="AB62" s="75">
        <f>-STOA!N62</f>
        <v>-161.30000000000001</v>
      </c>
      <c r="AC62">
        <f t="shared" si="0"/>
        <v>20.868527289030226</v>
      </c>
      <c r="AD62">
        <f t="shared" si="1"/>
        <v>1950.1856174674128</v>
      </c>
      <c r="AE62">
        <f>'IDT-1'!B62</f>
        <v>0</v>
      </c>
      <c r="AF62" s="24"/>
      <c r="AG62">
        <f t="shared" si="2"/>
        <v>1950.1856174674128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-38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4.7560799999999999</v>
      </c>
      <c r="E63">
        <f>GT_NG!P63</f>
        <v>10.373771011734854</v>
      </c>
      <c r="F63">
        <f>GT_Spot!P63</f>
        <v>0</v>
      </c>
      <c r="G63">
        <f>PPCL_NG!P63</f>
        <v>40</v>
      </c>
      <c r="H63">
        <f>PPCL_Spot!P63</f>
        <v>0</v>
      </c>
      <c r="I63">
        <f>Bawana_NG!P63</f>
        <v>103.95593922112417</v>
      </c>
      <c r="J63">
        <f>Bawana_RLNG!P63</f>
        <v>0</v>
      </c>
      <c r="K63">
        <f>Bawana_Spot!P63</f>
        <v>340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947.817936220413</v>
      </c>
      <c r="P63" s="36">
        <v>111.48</v>
      </c>
      <c r="Q63" s="36">
        <v>0</v>
      </c>
      <c r="R63" s="38">
        <v>46.348484848484851</v>
      </c>
      <c r="S63" s="38">
        <v>0</v>
      </c>
      <c r="T63" s="37">
        <f>SUMPRODUCT(LTA!J63:AN63,LTA!J$101:AN$101,LTA!J$103:AN$103)</f>
        <v>477.02</v>
      </c>
      <c r="U63" s="37">
        <f>SUMPRODUCT(LTA!J63:AN63,LTA!J$102:AN$102,LTA!J$103:AN$103)</f>
        <v>59.32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1.98</v>
      </c>
      <c r="AB63" s="75">
        <f>-STOA!N63</f>
        <v>-161.30000000000001</v>
      </c>
      <c r="AC63">
        <f t="shared" si="0"/>
        <v>20.371861428785568</v>
      </c>
      <c r="AD63">
        <f t="shared" si="1"/>
        <v>1970.5803498729713</v>
      </c>
      <c r="AE63">
        <f>'IDT-1'!B63</f>
        <v>0</v>
      </c>
      <c r="AF63" s="24"/>
      <c r="AG63">
        <f t="shared" si="2"/>
        <v>1970.5803498729713</v>
      </c>
      <c r="AI63" s="34">
        <f>PXIL!H63</f>
        <v>0</v>
      </c>
      <c r="AJ63" s="34">
        <f>PXIL!N63</f>
        <v>0</v>
      </c>
      <c r="AK63" s="34">
        <f>RTM_IEX!H63</f>
        <v>9.1999999999999993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4.7560799999999999</v>
      </c>
      <c r="E64">
        <f>GT_NG!P64</f>
        <v>10.373771011734854</v>
      </c>
      <c r="F64">
        <f>GT_Spot!P64</f>
        <v>0</v>
      </c>
      <c r="G64">
        <f>PPCL_NG!P64</f>
        <v>40.75</v>
      </c>
      <c r="H64">
        <f>PPCL_Spot!P64</f>
        <v>0</v>
      </c>
      <c r="I64">
        <f>Bawana_NG!P64</f>
        <v>103.95593922112417</v>
      </c>
      <c r="J64">
        <f>Bawana_RLNG!P64</f>
        <v>0</v>
      </c>
      <c r="K64">
        <f>Bawana_Spot!P64</f>
        <v>373.54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951.13123222586341</v>
      </c>
      <c r="P64" s="36">
        <v>111.48</v>
      </c>
      <c r="Q64" s="36">
        <v>0</v>
      </c>
      <c r="R64" s="38">
        <v>46.780303030303031</v>
      </c>
      <c r="S64" s="38">
        <v>0</v>
      </c>
      <c r="T64" s="37">
        <f>SUMPRODUCT(LTA!J64:AN64,LTA!J$101:AN$101,LTA!J$103:AN$103)</f>
        <v>447.09999999999997</v>
      </c>
      <c r="U64" s="37">
        <f>SUMPRODUCT(LTA!J64:AN64,LTA!J$102:AN$102,LTA!J$103:AN$103)</f>
        <v>60.91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1.98</v>
      </c>
      <c r="AB64" s="75">
        <f>-STOA!N64</f>
        <v>-161.30000000000001</v>
      </c>
      <c r="AC64">
        <f t="shared" si="0"/>
        <v>20.419074433633526</v>
      </c>
      <c r="AD64">
        <f t="shared" si="1"/>
        <v>1975.8982510553917</v>
      </c>
      <c r="AE64">
        <f>'IDT-1'!B64</f>
        <v>0</v>
      </c>
      <c r="AF64" s="24"/>
      <c r="AG64">
        <f t="shared" si="2"/>
        <v>1975.8982510553917</v>
      </c>
      <c r="AI64" s="34">
        <f>PXIL!H64</f>
        <v>0</v>
      </c>
      <c r="AJ64" s="34">
        <f>PXIL!N64</f>
        <v>0</v>
      </c>
      <c r="AK64" s="34">
        <f>RTM_IEX!H64</f>
        <v>4.8600000000000003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4.7560799999999999</v>
      </c>
      <c r="E65">
        <f>GT_NG!P65</f>
        <v>10.373771011734854</v>
      </c>
      <c r="F65">
        <f>GT_Spot!P65</f>
        <v>0</v>
      </c>
      <c r="G65">
        <f>PPCL_NG!P65</f>
        <v>40.26</v>
      </c>
      <c r="H65">
        <f>PPCL_Spot!P65</f>
        <v>0</v>
      </c>
      <c r="I65">
        <f>Bawana_NG!P65</f>
        <v>103.95593922112417</v>
      </c>
      <c r="J65">
        <f>Bawana_RLNG!P65</f>
        <v>0</v>
      </c>
      <c r="K65">
        <f>Bawana_Spot!P65</f>
        <v>373.54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965.96719869398203</v>
      </c>
      <c r="P65" s="36">
        <v>111.48</v>
      </c>
      <c r="Q65" s="36">
        <v>0</v>
      </c>
      <c r="R65" s="38">
        <v>46.780303030303031</v>
      </c>
      <c r="S65" s="38">
        <v>0</v>
      </c>
      <c r="T65" s="37">
        <f>SUMPRODUCT(LTA!J65:AN65,LTA!J$101:AN$101,LTA!J$103:AN$103)</f>
        <v>412.74</v>
      </c>
      <c r="U65" s="37">
        <f>SUMPRODUCT(LTA!J65:AN65,LTA!J$102:AN$102,LTA!J$103:AN$103)</f>
        <v>61.47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1.98</v>
      </c>
      <c r="AB65" s="75">
        <f>-STOA!N65</f>
        <v>-161.30000000000001</v>
      </c>
      <c r="AC65">
        <f t="shared" si="0"/>
        <v>20.388590938552973</v>
      </c>
      <c r="AD65">
        <f t="shared" si="1"/>
        <v>1972.4647010185911</v>
      </c>
      <c r="AE65">
        <f>'IDT-1'!B65</f>
        <v>0</v>
      </c>
      <c r="AF65" s="24"/>
      <c r="AG65">
        <f t="shared" si="2"/>
        <v>1972.4647010185911</v>
      </c>
      <c r="AI65" s="34">
        <f>PXIL!H65</f>
        <v>0</v>
      </c>
      <c r="AJ65" s="34">
        <f>PXIL!N65</f>
        <v>0</v>
      </c>
      <c r="AK65" s="34">
        <f>RTM_IEX!H65</f>
        <v>20.85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4.7560799999999999</v>
      </c>
      <c r="E66">
        <f>GT_NG!P66</f>
        <v>10.373771011734854</v>
      </c>
      <c r="F66">
        <f>GT_Spot!P66</f>
        <v>0</v>
      </c>
      <c r="G66">
        <f>PPCL_NG!P66</f>
        <v>40.26</v>
      </c>
      <c r="H66">
        <f>PPCL_Spot!P66</f>
        <v>0</v>
      </c>
      <c r="I66">
        <f>Bawana_NG!P66</f>
        <v>103.95593922112417</v>
      </c>
      <c r="J66">
        <f>Bawana_RLNG!P66</f>
        <v>0</v>
      </c>
      <c r="K66">
        <f>Bawana_Spot!P66</f>
        <v>413.54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965.97164301858936</v>
      </c>
      <c r="P66" s="36">
        <v>111.48</v>
      </c>
      <c r="Q66" s="36">
        <v>0</v>
      </c>
      <c r="R66" s="38">
        <v>46.780303030303031</v>
      </c>
      <c r="S66" s="38">
        <v>0</v>
      </c>
      <c r="T66" s="37">
        <f>SUMPRODUCT(LTA!J66:AN66,LTA!J$101:AN$101,LTA!J$103:AN$103)</f>
        <v>370.84000000000003</v>
      </c>
      <c r="U66" s="37">
        <f>SUMPRODUCT(LTA!J66:AN66,LTA!J$102:AN$102,LTA!J$103:AN$103)</f>
        <v>63.22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1.98</v>
      </c>
      <c r="AB66" s="75">
        <f>-STOA!N66</f>
        <v>-161.30000000000001</v>
      </c>
      <c r="AC66">
        <f t="shared" si="0"/>
        <v>20.203830048609518</v>
      </c>
      <c r="AD66">
        <f t="shared" si="1"/>
        <v>1951.6539062331422</v>
      </c>
      <c r="AE66">
        <f>'IDT-1'!B66</f>
        <v>0</v>
      </c>
      <c r="AF66" s="24"/>
      <c r="AG66">
        <f t="shared" si="2"/>
        <v>1951.6539062331422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4.7560799999999999</v>
      </c>
      <c r="E67">
        <f>GT_NG!P67</f>
        <v>10.373771011734854</v>
      </c>
      <c r="F67">
        <f>GT_Spot!P67</f>
        <v>0</v>
      </c>
      <c r="G67">
        <f>PPCL_NG!P67</f>
        <v>40</v>
      </c>
      <c r="H67">
        <f>PPCL_Spot!P67</f>
        <v>0</v>
      </c>
      <c r="I67">
        <f>Bawana_NG!P67</f>
        <v>103.95593922112417</v>
      </c>
      <c r="J67">
        <f>Bawana_RLNG!P67</f>
        <v>0</v>
      </c>
      <c r="K67">
        <f>Bawana_Spot!P67</f>
        <v>433.54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949.50988022179331</v>
      </c>
      <c r="P67" s="36">
        <v>111.48</v>
      </c>
      <c r="Q67" s="36">
        <v>0</v>
      </c>
      <c r="R67" s="38">
        <v>46.780303030303031</v>
      </c>
      <c r="S67" s="38">
        <v>0</v>
      </c>
      <c r="T67" s="37">
        <f>SUMPRODUCT(LTA!J67:AN67,LTA!J$101:AN$101,LTA!J$103:AN$103)</f>
        <v>327.69</v>
      </c>
      <c r="U67" s="37">
        <f>SUMPRODUCT(LTA!J67:AN67,LTA!J$102:AN$102,LTA!J$103:AN$103)</f>
        <v>64.650000000000006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1.88</v>
      </c>
      <c r="AB67" s="75">
        <f>-STOA!N67</f>
        <v>-161.30000000000001</v>
      </c>
      <c r="AC67">
        <f t="shared" si="0"/>
        <v>19.978622535997715</v>
      </c>
      <c r="AD67">
        <f t="shared" si="1"/>
        <v>1926.2873509489582</v>
      </c>
      <c r="AE67">
        <f>'IDT-1'!B67</f>
        <v>11</v>
      </c>
      <c r="AF67" s="24"/>
      <c r="AG67">
        <f t="shared" si="2"/>
        <v>1937.2873509489582</v>
      </c>
      <c r="AI67" s="34">
        <f>PXIL!H67</f>
        <v>0</v>
      </c>
      <c r="AJ67" s="34">
        <f>PXIL!N67</f>
        <v>0</v>
      </c>
      <c r="AK67" s="34">
        <f>RTM_IEX!H67</f>
        <v>12.95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4.7560799999999999</v>
      </c>
      <c r="E68">
        <f>GT_NG!P68</f>
        <v>10.373771011734854</v>
      </c>
      <c r="F68">
        <f>GT_Spot!P68</f>
        <v>0</v>
      </c>
      <c r="G68">
        <f>PPCL_NG!P68</f>
        <v>40</v>
      </c>
      <c r="H68">
        <f>PPCL_Spot!P68</f>
        <v>0</v>
      </c>
      <c r="I68">
        <f>Bawana_NG!P68</f>
        <v>103.95593922112417</v>
      </c>
      <c r="J68">
        <f>Bawana_RLNG!P68</f>
        <v>0</v>
      </c>
      <c r="K68">
        <f>Bawana_Spot!P68</f>
        <v>433.54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959.12432974735248</v>
      </c>
      <c r="P68" s="36">
        <v>111.48</v>
      </c>
      <c r="Q68" s="36">
        <v>0</v>
      </c>
      <c r="R68" s="38">
        <v>46.780303030303031</v>
      </c>
      <c r="S68" s="38">
        <v>0</v>
      </c>
      <c r="T68" s="37">
        <f>SUMPRODUCT(LTA!J68:AN68,LTA!J$101:AN$101,LTA!J$103:AN$103)</f>
        <v>285.61</v>
      </c>
      <c r="U68" s="37">
        <f>SUMPRODUCT(LTA!J68:AN68,LTA!J$102:AN$102,LTA!J$103:AN$103)</f>
        <v>59.69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1.88</v>
      </c>
      <c r="AB68" s="75">
        <f>-STOA!N68</f>
        <v>-161.30000000000001</v>
      </c>
      <c r="AC68">
        <f t="shared" ref="AC68:AC98" si="3">SUMIF(B68:AB68,"&gt;0")*$AC$2-SUMIF(B68:AB68,"&lt;0")*($AC$2/(1-$AC$2))+SUMIF(AI68:AR68,"&gt;0")*$AC$2-SUMIF(AI68:AR68,"&lt;0")*($AC$2/(1-$AC$2))</f>
        <v>19.633965691822635</v>
      </c>
      <c r="AD68">
        <f t="shared" ref="AD68:AD98" si="4">SUM(B68:AB68,AI68:AR68)-AC68</f>
        <v>1887.4664573186922</v>
      </c>
      <c r="AE68">
        <f>'IDT-1'!B68</f>
        <v>33</v>
      </c>
      <c r="AF68" s="24"/>
      <c r="AG68">
        <f t="shared" ref="AG68:AG98" si="5">SUM(AD68:AF68)+AT68</f>
        <v>1920.4664573186922</v>
      </c>
      <c r="AI68" s="34">
        <f>PXIL!H68</f>
        <v>0</v>
      </c>
      <c r="AJ68" s="34">
        <f>PXIL!N68</f>
        <v>0</v>
      </c>
      <c r="AK68" s="34">
        <f>RTM_IEX!H68</f>
        <v>11.21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4.7560799999999999</v>
      </c>
      <c r="E69">
        <f>GT_NG!P69</f>
        <v>10.373771011734854</v>
      </c>
      <c r="F69">
        <f>GT_Spot!P69</f>
        <v>0</v>
      </c>
      <c r="G69">
        <f>PPCL_NG!P69</f>
        <v>40</v>
      </c>
      <c r="H69">
        <f>PPCL_Spot!P69</f>
        <v>0</v>
      </c>
      <c r="I69">
        <f>Bawana_NG!P69</f>
        <v>103.95593922112417</v>
      </c>
      <c r="J69">
        <f>Bawana_RLNG!P69</f>
        <v>0</v>
      </c>
      <c r="K69">
        <f>Bawana_Spot!P69</f>
        <v>433.54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989.12867209763817</v>
      </c>
      <c r="P69" s="36">
        <v>111.48</v>
      </c>
      <c r="Q69" s="36">
        <v>0</v>
      </c>
      <c r="R69" s="38">
        <v>44.578030303030296</v>
      </c>
      <c r="S69" s="38">
        <v>0</v>
      </c>
      <c r="T69" s="37">
        <f>SUMPRODUCT(LTA!J69:AN69,LTA!J$101:AN$101,LTA!J$103:AN$103)</f>
        <v>239.43</v>
      </c>
      <c r="U69" s="37">
        <f>SUMPRODUCT(LTA!J69:AN69,LTA!J$102:AN$102,LTA!J$103:AN$103)</f>
        <v>54.879999999999995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1.88</v>
      </c>
      <c r="AB69" s="75">
        <f>-STOA!N69</f>
        <v>-161.30000000000001</v>
      </c>
      <c r="AC69">
        <f t="shared" si="3"/>
        <v>19.50013590450515</v>
      </c>
      <c r="AD69">
        <f t="shared" si="4"/>
        <v>1872.3923567290226</v>
      </c>
      <c r="AE69">
        <f>'IDT-1'!B69</f>
        <v>53</v>
      </c>
      <c r="AF69" s="24"/>
      <c r="AG69">
        <f t="shared" si="5"/>
        <v>1925.3923567290226</v>
      </c>
      <c r="AI69" s="34">
        <f>PXIL!H69</f>
        <v>0</v>
      </c>
      <c r="AJ69" s="34">
        <f>PXIL!N69</f>
        <v>0</v>
      </c>
      <c r="AK69" s="34">
        <f>RTM_IEX!H69</f>
        <v>19.190000000000001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4.7560799999999999</v>
      </c>
      <c r="E70">
        <f>GT_NG!P70</f>
        <v>10.373771011734854</v>
      </c>
      <c r="F70">
        <f>GT_Spot!P70</f>
        <v>0</v>
      </c>
      <c r="G70">
        <f>PPCL_NG!P70</f>
        <v>40</v>
      </c>
      <c r="H70">
        <f>PPCL_Spot!P70</f>
        <v>0</v>
      </c>
      <c r="I70">
        <f>Bawana_NG!P70</f>
        <v>103.95593922112417</v>
      </c>
      <c r="J70">
        <f>Bawana_RLNG!P70</f>
        <v>0</v>
      </c>
      <c r="K70">
        <f>Bawana_Spot!P70</f>
        <v>443.54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1023.3065288062414</v>
      </c>
      <c r="P70" s="36">
        <v>111.48</v>
      </c>
      <c r="Q70" s="36">
        <v>0</v>
      </c>
      <c r="R70" s="38">
        <v>27.367676767676762</v>
      </c>
      <c r="S70" s="38">
        <v>0</v>
      </c>
      <c r="T70" s="37">
        <f>SUMPRODUCT(LTA!J70:AN70,LTA!J$101:AN$101,LTA!J$103:AN$103)</f>
        <v>194.62</v>
      </c>
      <c r="U70" s="37">
        <f>SUMPRODUCT(LTA!J70:AN70,LTA!J$102:AN$102,LTA!J$103:AN$103)</f>
        <v>54.879999999999995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3.87</v>
      </c>
      <c r="Z70" s="34">
        <f>IEX!N70</f>
        <v>0</v>
      </c>
      <c r="AA70" s="75">
        <f>STOA!H70</f>
        <v>1.88</v>
      </c>
      <c r="AB70" s="75">
        <f>-STOA!N70</f>
        <v>-161.30000000000001</v>
      </c>
      <c r="AC70">
        <f t="shared" si="3"/>
        <v>19.515865932429747</v>
      </c>
      <c r="AD70">
        <f t="shared" si="4"/>
        <v>1874.164129874348</v>
      </c>
      <c r="AE70">
        <f>'IDT-1'!B70</f>
        <v>66.545000000000002</v>
      </c>
      <c r="AF70" s="24"/>
      <c r="AG70">
        <f t="shared" si="5"/>
        <v>1940.709129874348</v>
      </c>
      <c r="AI70" s="34">
        <f>PXIL!H70</f>
        <v>0</v>
      </c>
      <c r="AJ70" s="34">
        <f>PXIL!N70</f>
        <v>0</v>
      </c>
      <c r="AK70" s="34">
        <f>RTM_IEX!H70</f>
        <v>33.409999999999997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1.54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4.7560799999999999</v>
      </c>
      <c r="E71">
        <f>GT_NG!P71</f>
        <v>10.373771011734854</v>
      </c>
      <c r="F71">
        <f>GT_Spot!P71</f>
        <v>0</v>
      </c>
      <c r="G71">
        <f>PPCL_NG!P71</f>
        <v>40.75</v>
      </c>
      <c r="H71">
        <f>PPCL_Spot!P71</f>
        <v>0</v>
      </c>
      <c r="I71">
        <f>Bawana_NG!P71</f>
        <v>103.95593922112417</v>
      </c>
      <c r="J71">
        <f>Bawana_RLNG!P71</f>
        <v>0</v>
      </c>
      <c r="K71">
        <f>Bawana_Spot!P71</f>
        <v>443.54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1047.0612448925044</v>
      </c>
      <c r="P71" s="36">
        <v>111.48</v>
      </c>
      <c r="Q71" s="36">
        <v>0</v>
      </c>
      <c r="R71" s="38">
        <v>14.389141414141413</v>
      </c>
      <c r="S71" s="38">
        <v>0</v>
      </c>
      <c r="T71" s="37">
        <f>SUMPRODUCT(LTA!J71:AN71,LTA!J$101:AN$101,LTA!J$103:AN$103)</f>
        <v>149.32999999999998</v>
      </c>
      <c r="U71" s="37">
        <f>SUMPRODUCT(LTA!J71:AN71,LTA!J$102:AN$102,LTA!J$103:AN$103)</f>
        <v>55.84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24.56</v>
      </c>
      <c r="Z71" s="34">
        <f>IEX!N71</f>
        <v>0</v>
      </c>
      <c r="AA71" s="75">
        <f>STOA!H71</f>
        <v>1.78</v>
      </c>
      <c r="AB71" s="75">
        <f>-STOA!N71</f>
        <v>-161.30000000000001</v>
      </c>
      <c r="AC71">
        <f t="shared" si="3"/>
        <v>19.845656322877748</v>
      </c>
      <c r="AD71">
        <f t="shared" si="4"/>
        <v>1911.3105202166271</v>
      </c>
      <c r="AE71">
        <f>'IDT-1'!B71</f>
        <v>68.161000000000001</v>
      </c>
      <c r="AF71" s="24"/>
      <c r="AG71">
        <f t="shared" si="5"/>
        <v>1979.4715202166271</v>
      </c>
      <c r="AI71" s="34">
        <f>PXIL!H71</f>
        <v>0</v>
      </c>
      <c r="AJ71" s="34">
        <f>PXIL!N71</f>
        <v>0</v>
      </c>
      <c r="AK71" s="34">
        <f>RTM_IEX!H71</f>
        <v>79.98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4.66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4.7560799999999999</v>
      </c>
      <c r="E72">
        <f>GT_NG!P72</f>
        <v>10.373771011734854</v>
      </c>
      <c r="F72">
        <f>GT_Spot!P72</f>
        <v>0</v>
      </c>
      <c r="G72">
        <f>PPCL_NG!P72</f>
        <v>40.75</v>
      </c>
      <c r="H72">
        <f>PPCL_Spot!P72</f>
        <v>0</v>
      </c>
      <c r="I72">
        <f>Bawana_NG!P72</f>
        <v>103.95593922112417</v>
      </c>
      <c r="J72">
        <f>Bawana_RLNG!P72</f>
        <v>0</v>
      </c>
      <c r="K72">
        <f>Bawana_Spot!P72</f>
        <v>443.54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1065.9511395966822</v>
      </c>
      <c r="P72" s="36">
        <v>111.48</v>
      </c>
      <c r="Q72" s="36">
        <v>0</v>
      </c>
      <c r="R72" s="38">
        <v>8.1565656565656557</v>
      </c>
      <c r="S72" s="38">
        <v>0</v>
      </c>
      <c r="T72" s="37">
        <f>SUMPRODUCT(LTA!J72:AN72,LTA!J$101:AN$101,LTA!J$103:AN$103)</f>
        <v>111.56</v>
      </c>
      <c r="U72" s="37">
        <f>SUMPRODUCT(LTA!J72:AN72,LTA!J$102:AN$102,LTA!J$103:AN$103)</f>
        <v>55.84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23.15</v>
      </c>
      <c r="Z72" s="34">
        <f>IEX!N72</f>
        <v>0</v>
      </c>
      <c r="AA72" s="75">
        <f>STOA!H72</f>
        <v>1.78</v>
      </c>
      <c r="AB72" s="75">
        <f>-STOA!N72</f>
        <v>-161.30000000000001</v>
      </c>
      <c r="AC72">
        <f t="shared" si="3"/>
        <v>19.943664729607843</v>
      </c>
      <c r="AD72">
        <f t="shared" si="4"/>
        <v>1922.3498307564989</v>
      </c>
      <c r="AE72">
        <f>'IDT-1'!B72</f>
        <v>82.042000000000002</v>
      </c>
      <c r="AF72" s="24"/>
      <c r="AG72">
        <f t="shared" si="5"/>
        <v>2004.3918307564988</v>
      </c>
      <c r="AI72" s="34">
        <f>PXIL!H72</f>
        <v>0</v>
      </c>
      <c r="AJ72" s="34">
        <f>PXIL!N72</f>
        <v>0</v>
      </c>
      <c r="AK72" s="34">
        <f>RTM_IEX!H72</f>
        <v>117.83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4.47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4.7560799999999999</v>
      </c>
      <c r="E73">
        <f>GT_NG!P73</f>
        <v>10.373771011734854</v>
      </c>
      <c r="F73">
        <f>GT_Spot!P73</f>
        <v>0</v>
      </c>
      <c r="G73">
        <f>PPCL_NG!P73</f>
        <v>41.72</v>
      </c>
      <c r="H73">
        <f>PPCL_Spot!P73</f>
        <v>0</v>
      </c>
      <c r="I73">
        <f>Bawana_NG!P73</f>
        <v>103.95593922112417</v>
      </c>
      <c r="J73">
        <f>Bawana_RLNG!P73</f>
        <v>0</v>
      </c>
      <c r="K73">
        <f>Bawana_Spot!P73</f>
        <v>456.45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1106.5776863386698</v>
      </c>
      <c r="P73" s="36">
        <v>104.93</v>
      </c>
      <c r="Q73" s="36">
        <v>0</v>
      </c>
      <c r="R73" s="38">
        <v>4.193434343434344</v>
      </c>
      <c r="S73" s="38">
        <v>0</v>
      </c>
      <c r="T73" s="37">
        <f>SUMPRODUCT(LTA!J73:AN73,LTA!J$101:AN$101,LTA!J$103:AN$103)</f>
        <v>80.849999999999994</v>
      </c>
      <c r="U73" s="37">
        <f>SUMPRODUCT(LTA!J73:AN73,LTA!J$102:AN$102,LTA!J$103:AN$103)</f>
        <v>55.84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39.51</v>
      </c>
      <c r="Z73" s="34">
        <f>IEX!N73</f>
        <v>0</v>
      </c>
      <c r="AA73" s="75">
        <f>STOA!H73</f>
        <v>1.78</v>
      </c>
      <c r="AB73" s="75">
        <f>-STOA!N73</f>
        <v>-161.30000000000001</v>
      </c>
      <c r="AC73">
        <f t="shared" si="3"/>
        <v>19.51346278538178</v>
      </c>
      <c r="AD73">
        <f t="shared" si="4"/>
        <v>1873.8934481295814</v>
      </c>
      <c r="AE73">
        <f>'IDT-1'!B73</f>
        <v>94.534999999999997</v>
      </c>
      <c r="AF73" s="24"/>
      <c r="AG73">
        <f t="shared" si="5"/>
        <v>1968.4284481295815</v>
      </c>
      <c r="AI73" s="34">
        <f>PXIL!H73</f>
        <v>0</v>
      </c>
      <c r="AJ73" s="34">
        <f>PXIL!N73</f>
        <v>0</v>
      </c>
      <c r="AK73" s="34">
        <f>RTM_IEX!H73</f>
        <v>36.89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6.88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4.7560799999999999</v>
      </c>
      <c r="E74">
        <f>GT_NG!P74</f>
        <v>10.373771011734854</v>
      </c>
      <c r="F74">
        <f>GT_Spot!P74</f>
        <v>0</v>
      </c>
      <c r="G74">
        <f>PPCL_NG!P74</f>
        <v>41.72</v>
      </c>
      <c r="H74">
        <f>PPCL_Spot!P74</f>
        <v>0</v>
      </c>
      <c r="I74">
        <f>Bawana_NG!P74</f>
        <v>103.95593922112417</v>
      </c>
      <c r="J74">
        <f>Bawana_RLNG!P74</f>
        <v>0</v>
      </c>
      <c r="K74">
        <f>Bawana_Spot!P74</f>
        <v>456.45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1161.0411014517472</v>
      </c>
      <c r="P74" s="36">
        <v>104.93</v>
      </c>
      <c r="Q74" s="36">
        <v>0</v>
      </c>
      <c r="R74" s="38">
        <v>1.2954545454545454</v>
      </c>
      <c r="S74" s="38">
        <v>0</v>
      </c>
      <c r="T74" s="37">
        <f>SUMPRODUCT(LTA!J74:AN74,LTA!J$101:AN$101,LTA!J$103:AN$103)</f>
        <v>53.4</v>
      </c>
      <c r="U74" s="37">
        <f>SUMPRODUCT(LTA!J74:AN74,LTA!J$102:AN$102,LTA!J$103:AN$103)</f>
        <v>55.84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40.520000000000003</v>
      </c>
      <c r="Z74" s="34">
        <f>IEX!N74</f>
        <v>0</v>
      </c>
      <c r="AA74" s="75">
        <f>STOA!H74</f>
        <v>1.78</v>
      </c>
      <c r="AB74" s="75">
        <f>-STOA!N74</f>
        <v>-161.30000000000001</v>
      </c>
      <c r="AC74">
        <f t="shared" si="3"/>
        <v>19.42287061615464</v>
      </c>
      <c r="AD74">
        <f t="shared" si="4"/>
        <v>1863.6894756139061</v>
      </c>
      <c r="AE74">
        <f>'IDT-1'!B74</f>
        <v>108.024</v>
      </c>
      <c r="AF74" s="24"/>
      <c r="AG74">
        <f t="shared" si="5"/>
        <v>1971.7134756139062</v>
      </c>
      <c r="AI74" s="34">
        <f>PXIL!H74</f>
        <v>0</v>
      </c>
      <c r="AJ74" s="34">
        <f>PXIL!N74</f>
        <v>0</v>
      </c>
      <c r="AK74" s="34">
        <f>RTM_IEX!H74</f>
        <v>2.04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6.31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4.7560799999999999</v>
      </c>
      <c r="E75">
        <f>GT_NG!P75</f>
        <v>12.475991649269311</v>
      </c>
      <c r="F75">
        <f>GT_Spot!P75</f>
        <v>0</v>
      </c>
      <c r="G75">
        <f>PPCL_NG!P75</f>
        <v>42.592802158036712</v>
      </c>
      <c r="H75">
        <f>PPCL_Spot!P75</f>
        <v>0</v>
      </c>
      <c r="I75">
        <f>Bawana_NG!P75</f>
        <v>103.95593922112417</v>
      </c>
      <c r="J75">
        <f>Bawana_RLNG!P75</f>
        <v>0</v>
      </c>
      <c r="K75">
        <f>Bawana_Spot!P75</f>
        <v>381.32000000000005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1162.9525604591634</v>
      </c>
      <c r="P75" s="36">
        <v>105.23453011322056</v>
      </c>
      <c r="Q75" s="36">
        <v>31.370000000000008</v>
      </c>
      <c r="R75" s="38">
        <v>0</v>
      </c>
      <c r="S75" s="38">
        <v>0</v>
      </c>
      <c r="T75" s="37">
        <f>SUMPRODUCT(LTA!J75:AN75,LTA!J$101:AN$101,LTA!J$103:AN$103)</f>
        <v>37.89</v>
      </c>
      <c r="U75" s="37">
        <f>SUMPRODUCT(LTA!J75:AN75,LTA!J$102:AN$102,LTA!J$103:AN$103)</f>
        <v>55.84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14.15</v>
      </c>
      <c r="Z75" s="34">
        <f>IEX!N75</f>
        <v>0</v>
      </c>
      <c r="AA75" s="75">
        <f>STOA!H75</f>
        <v>1.74</v>
      </c>
      <c r="AB75" s="75">
        <f>-STOA!N75</f>
        <v>0</v>
      </c>
      <c r="AC75">
        <f t="shared" si="3"/>
        <v>17.496803504875221</v>
      </c>
      <c r="AD75">
        <f t="shared" si="4"/>
        <v>1908.5011000959389</v>
      </c>
      <c r="AE75">
        <f>'IDT-1'!B75</f>
        <v>71.38</v>
      </c>
      <c r="AF75" s="24"/>
      <c r="AG75">
        <f t="shared" si="5"/>
        <v>1979.881100095939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-31</v>
      </c>
      <c r="AM75" s="34">
        <f>RTM_PXI!H75</f>
        <v>0</v>
      </c>
      <c r="AN75" s="34">
        <f>RTM_PXI!N75</f>
        <v>0</v>
      </c>
      <c r="AO75" s="149">
        <f>GDAM_IEX!H75</f>
        <v>2.72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4.7560799999999999</v>
      </c>
      <c r="E76">
        <f>GT_NG!P76</f>
        <v>12.475991649269311</v>
      </c>
      <c r="F76">
        <f>GT_Spot!P76</f>
        <v>0</v>
      </c>
      <c r="G76">
        <f>PPCL_NG!P76</f>
        <v>42.592802158036712</v>
      </c>
      <c r="H76">
        <f>PPCL_Spot!P76</f>
        <v>0</v>
      </c>
      <c r="I76">
        <f>Bawana_NG!P76</f>
        <v>103.95593922112417</v>
      </c>
      <c r="J76">
        <f>Bawana_RLNG!P76</f>
        <v>0</v>
      </c>
      <c r="K76">
        <f>Bawana_Spot!P76</f>
        <v>381.32000000000005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1207.3183177517374</v>
      </c>
      <c r="P76" s="36">
        <v>105.23453011322056</v>
      </c>
      <c r="Q76" s="36">
        <v>31.370000000000008</v>
      </c>
      <c r="R76" s="38">
        <v>0</v>
      </c>
      <c r="S76" s="38">
        <v>0</v>
      </c>
      <c r="T76" s="37">
        <f>SUMPRODUCT(LTA!J76:AN76,LTA!J$101:AN$101,LTA!J$103:AN$103)</f>
        <v>34.51</v>
      </c>
      <c r="U76" s="37">
        <f>SUMPRODUCT(LTA!J76:AN76,LTA!J$102:AN$102,LTA!J$103:AN$103)</f>
        <v>55.84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8.26</v>
      </c>
      <c r="Z76" s="34">
        <f>IEX!N76</f>
        <v>0</v>
      </c>
      <c r="AA76" s="75">
        <f>STOA!H76</f>
        <v>1.74</v>
      </c>
      <c r="AB76" s="75">
        <f>-STOA!N76</f>
        <v>0</v>
      </c>
      <c r="AC76">
        <f t="shared" si="3"/>
        <v>18.028117484626947</v>
      </c>
      <c r="AD76">
        <f t="shared" si="4"/>
        <v>1916.1155434087609</v>
      </c>
      <c r="AE76">
        <f>'IDT-1'!B76</f>
        <v>76.007000000000005</v>
      </c>
      <c r="AF76" s="24"/>
      <c r="AG76">
        <f t="shared" si="5"/>
        <v>1992.122543408761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-57</v>
      </c>
      <c r="AM76" s="34">
        <f>RTM_PXI!H76</f>
        <v>0</v>
      </c>
      <c r="AN76" s="34">
        <f>RTM_PXI!N76</f>
        <v>0</v>
      </c>
      <c r="AO76" s="149">
        <f>GDAM_IEX!H76</f>
        <v>1.77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4.7560799999999999</v>
      </c>
      <c r="E77">
        <f>GT_NG!P77</f>
        <v>12.475991649269311</v>
      </c>
      <c r="F77">
        <f>GT_Spot!P77</f>
        <v>0</v>
      </c>
      <c r="G77">
        <f>PPCL_NG!P77</f>
        <v>42.9</v>
      </c>
      <c r="H77">
        <f>PPCL_Spot!P77</f>
        <v>0</v>
      </c>
      <c r="I77">
        <f>Bawana_NG!P77</f>
        <v>104.79</v>
      </c>
      <c r="J77">
        <f>Bawana_RLNG!P77</f>
        <v>0</v>
      </c>
      <c r="K77">
        <f>Bawana_Spot!P77</f>
        <v>380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1201.6945380301408</v>
      </c>
      <c r="P77" s="36">
        <v>105.23453011322056</v>
      </c>
      <c r="Q77" s="36">
        <v>31.370000000000008</v>
      </c>
      <c r="R77" s="38">
        <v>0</v>
      </c>
      <c r="S77" s="38">
        <v>0</v>
      </c>
      <c r="T77" s="37">
        <f>SUMPRODUCT(LTA!J77:AN77,LTA!J$101:AN$101,LTA!J$103:AN$103)</f>
        <v>30.56</v>
      </c>
      <c r="U77" s="37">
        <f>SUMPRODUCT(LTA!J77:AN77,LTA!J$102:AN$102,LTA!J$103:AN$103)</f>
        <v>57.31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11.14</v>
      </c>
      <c r="Z77" s="34">
        <f>IEX!N77</f>
        <v>0</v>
      </c>
      <c r="AA77" s="75">
        <f>STOA!H77</f>
        <v>1.74</v>
      </c>
      <c r="AB77" s="75">
        <f>-STOA!N77</f>
        <v>0</v>
      </c>
      <c r="AC77">
        <f t="shared" si="3"/>
        <v>17.622292070530278</v>
      </c>
      <c r="AD77">
        <f t="shared" si="4"/>
        <v>1952.7688477221009</v>
      </c>
      <c r="AE77">
        <f>'IDT-1'!B77</f>
        <v>69.968000000000004</v>
      </c>
      <c r="AF77" s="24"/>
      <c r="AG77">
        <f t="shared" si="5"/>
        <v>2022.7368477221009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-16</v>
      </c>
      <c r="AM77" s="34">
        <f>RTM_PXI!H77</f>
        <v>0</v>
      </c>
      <c r="AN77" s="34">
        <f>RTM_PXI!N77</f>
        <v>0</v>
      </c>
      <c r="AO77" s="149">
        <f>GDAM_IEX!H77</f>
        <v>2.42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4.7560799999999999</v>
      </c>
      <c r="E78">
        <f>GT_NG!P78</f>
        <v>12.475991649269311</v>
      </c>
      <c r="F78">
        <f>GT_Spot!P78</f>
        <v>0</v>
      </c>
      <c r="G78">
        <f>PPCL_NG!P78</f>
        <v>42.9</v>
      </c>
      <c r="H78">
        <f>PPCL_Spot!P78</f>
        <v>0</v>
      </c>
      <c r="I78">
        <f>Bawana_NG!P78</f>
        <v>104.79</v>
      </c>
      <c r="J78">
        <f>Bawana_RLNG!P78</f>
        <v>0</v>
      </c>
      <c r="K78">
        <f>Bawana_Spot!P78</f>
        <v>381.32000000000005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1173.3254966445988</v>
      </c>
      <c r="P78" s="36">
        <v>105.23453011322056</v>
      </c>
      <c r="Q78" s="36">
        <v>31.370000000000008</v>
      </c>
      <c r="R78" s="38">
        <v>0</v>
      </c>
      <c r="S78" s="38">
        <v>0</v>
      </c>
      <c r="T78" s="37">
        <f>SUMPRODUCT(LTA!J78:AN78,LTA!J$101:AN$101,LTA!J$103:AN$103)</f>
        <v>28.56</v>
      </c>
      <c r="U78" s="37">
        <f>SUMPRODUCT(LTA!J78:AN78,LTA!J$102:AN$102,LTA!J$103:AN$103)</f>
        <v>57.81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8.0399999999999991</v>
      </c>
      <c r="Z78" s="34">
        <f>IEX!N78</f>
        <v>0</v>
      </c>
      <c r="AA78" s="75">
        <f>STOA!H78</f>
        <v>1.74</v>
      </c>
      <c r="AB78" s="75">
        <f>-STOA!N78</f>
        <v>0</v>
      </c>
      <c r="AC78">
        <f t="shared" si="3"/>
        <v>17.205690465982379</v>
      </c>
      <c r="AD78">
        <f t="shared" si="4"/>
        <v>1937.9864079411063</v>
      </c>
      <c r="AE78">
        <f>'IDT-1'!B78</f>
        <v>68.483000000000004</v>
      </c>
      <c r="AF78" s="24"/>
      <c r="AG78">
        <f t="shared" si="5"/>
        <v>2006.4694079411063</v>
      </c>
      <c r="AI78" s="34">
        <f>PXIL!H78</f>
        <v>0</v>
      </c>
      <c r="AJ78" s="34">
        <f>PXIL!N78</f>
        <v>0</v>
      </c>
      <c r="AK78" s="34">
        <f>RTM_IEX!H78</f>
        <v>1.1499999999999999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1.72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4.7560799999999999</v>
      </c>
      <c r="E79">
        <f>GT_NG!P79</f>
        <v>12.475991649269311</v>
      </c>
      <c r="F79">
        <f>GT_Spot!P79</f>
        <v>0</v>
      </c>
      <c r="G79">
        <f>PPCL_NG!P79</f>
        <v>42.9</v>
      </c>
      <c r="H79">
        <f>PPCL_Spot!P79</f>
        <v>0</v>
      </c>
      <c r="I79">
        <f>Bawana_NG!P79</f>
        <v>104.79</v>
      </c>
      <c r="J79">
        <f>Bawana_RLNG!P79</f>
        <v>0</v>
      </c>
      <c r="K79">
        <f>Bawana_Spot!P79</f>
        <v>431.32000000000005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1155.8865232637506</v>
      </c>
      <c r="P79" s="36">
        <v>105.23453011322056</v>
      </c>
      <c r="Q79" s="36">
        <v>31.370000000000008</v>
      </c>
      <c r="R79" s="38">
        <v>0</v>
      </c>
      <c r="S79" s="38">
        <v>0</v>
      </c>
      <c r="T79" s="37">
        <f>SUMPRODUCT(LTA!J79:AN79,LTA!J$101:AN$101,LTA!J$103:AN$103)</f>
        <v>31.729999999999997</v>
      </c>
      <c r="U79" s="37">
        <f>SUMPRODUCT(LTA!J79:AN79,LTA!J$102:AN$102,LTA!J$103:AN$103)</f>
        <v>58.31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1.74</v>
      </c>
      <c r="AB79" s="75">
        <f>-STOA!N79</f>
        <v>0</v>
      </c>
      <c r="AC79">
        <f t="shared" si="3"/>
        <v>17.428515500230919</v>
      </c>
      <c r="AD79">
        <f t="shared" si="4"/>
        <v>1963.0846095260097</v>
      </c>
      <c r="AE79">
        <f>'IDT-1'!B79</f>
        <v>80.680000000000007</v>
      </c>
      <c r="AF79" s="24"/>
      <c r="AG79">
        <f t="shared" si="5"/>
        <v>2043.7646095260097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4.7560799999999999</v>
      </c>
      <c r="E80">
        <f>GT_NG!P80</f>
        <v>12.475991649269311</v>
      </c>
      <c r="F80">
        <f>GT_Spot!P80</f>
        <v>0</v>
      </c>
      <c r="G80">
        <f>PPCL_NG!P80</f>
        <v>42.9</v>
      </c>
      <c r="H80">
        <f>PPCL_Spot!P80</f>
        <v>0</v>
      </c>
      <c r="I80">
        <f>Bawana_NG!P80</f>
        <v>104.79</v>
      </c>
      <c r="J80">
        <f>Bawana_RLNG!P80</f>
        <v>0</v>
      </c>
      <c r="K80">
        <f>Bawana_Spot!P80</f>
        <v>441.32000000000005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1125.6613277562958</v>
      </c>
      <c r="P80" s="36">
        <v>105.23453011322056</v>
      </c>
      <c r="Q80" s="36">
        <v>31.370000000000008</v>
      </c>
      <c r="R80" s="38">
        <v>0</v>
      </c>
      <c r="S80" s="38">
        <v>0</v>
      </c>
      <c r="T80" s="37">
        <f>SUMPRODUCT(LTA!J80:AN80,LTA!J$101:AN$101,LTA!J$103:AN$103)</f>
        <v>31.840000000000003</v>
      </c>
      <c r="U80" s="37">
        <f>SUMPRODUCT(LTA!J80:AN80,LTA!J$102:AN$102,LTA!J$103:AN$103)</f>
        <v>58.81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1.74</v>
      </c>
      <c r="AB80" s="75">
        <f>-STOA!N80</f>
        <v>0</v>
      </c>
      <c r="AC80">
        <f t="shared" si="3"/>
        <v>17.558269779765318</v>
      </c>
      <c r="AD80">
        <f t="shared" si="4"/>
        <v>1977.6996597390203</v>
      </c>
      <c r="AE80">
        <f>'IDT-1'!B80</f>
        <v>66</v>
      </c>
      <c r="AF80" s="24"/>
      <c r="AG80">
        <f t="shared" si="5"/>
        <v>2043.6996597390203</v>
      </c>
      <c r="AI80" s="34">
        <f>PXIL!H80</f>
        <v>0</v>
      </c>
      <c r="AJ80" s="34">
        <f>PXIL!N80</f>
        <v>0</v>
      </c>
      <c r="AK80" s="34">
        <f>RTM_IEX!H80</f>
        <v>34.36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4.7560799999999999</v>
      </c>
      <c r="E81">
        <f>GT_NG!P81</f>
        <v>12.475991649269311</v>
      </c>
      <c r="F81">
        <f>GT_Spot!P81</f>
        <v>0</v>
      </c>
      <c r="G81">
        <f>PPCL_NG!P81</f>
        <v>42.9</v>
      </c>
      <c r="H81">
        <f>PPCL_Spot!P81</f>
        <v>0</v>
      </c>
      <c r="I81">
        <f>Bawana_NG!P81</f>
        <v>104.79</v>
      </c>
      <c r="J81">
        <f>Bawana_RLNG!P81</f>
        <v>0</v>
      </c>
      <c r="K81">
        <f>Bawana_Spot!P81</f>
        <v>431.32000000000005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1124.0378691302155</v>
      </c>
      <c r="P81" s="36">
        <v>105.23453011322056</v>
      </c>
      <c r="Q81" s="36">
        <v>31.370000000000008</v>
      </c>
      <c r="R81" s="38">
        <v>0</v>
      </c>
      <c r="S81" s="38">
        <v>0</v>
      </c>
      <c r="T81" s="37">
        <f>SUMPRODUCT(LTA!J81:AN81,LTA!J$101:AN$101,LTA!J$103:AN$103)</f>
        <v>32.510000000000005</v>
      </c>
      <c r="U81" s="37">
        <f>SUMPRODUCT(LTA!J81:AN81,LTA!J$102:AN$102,LTA!J$103:AN$103)</f>
        <v>59.31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1.74</v>
      </c>
      <c r="AB81" s="75">
        <f>-STOA!N81</f>
        <v>0</v>
      </c>
      <c r="AC81">
        <f t="shared" si="3"/>
        <v>17.208301981466786</v>
      </c>
      <c r="AD81">
        <f t="shared" si="4"/>
        <v>1928.2361689112388</v>
      </c>
      <c r="AE81">
        <f>'IDT-1'!B81</f>
        <v>50</v>
      </c>
      <c r="AF81" s="24"/>
      <c r="AG81">
        <f t="shared" si="5"/>
        <v>1978.2361689112388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-5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4.7560799999999999</v>
      </c>
      <c r="E82">
        <f>GT_NG!P82</f>
        <v>13.477266145380828</v>
      </c>
      <c r="F82">
        <f>GT_Spot!P82</f>
        <v>0</v>
      </c>
      <c r="G82">
        <f>PPCL_NG!P82</f>
        <v>42.9</v>
      </c>
      <c r="H82">
        <f>PPCL_Spot!P82</f>
        <v>0</v>
      </c>
      <c r="I82">
        <f>Bawana_NG!P82</f>
        <v>104.79</v>
      </c>
      <c r="J82">
        <f>Bawana_RLNG!P82</f>
        <v>0</v>
      </c>
      <c r="K82">
        <f>Bawana_Spot!P82</f>
        <v>441.32000000000005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1118.4940924106702</v>
      </c>
      <c r="P82" s="36">
        <v>105.23453011322056</v>
      </c>
      <c r="Q82" s="36">
        <v>31.370000000000008</v>
      </c>
      <c r="R82" s="38">
        <v>0</v>
      </c>
      <c r="S82" s="38">
        <v>0</v>
      </c>
      <c r="T82" s="37">
        <f>SUMPRODUCT(LTA!J82:AN82,LTA!J$101:AN$101,LTA!J$103:AN$103)</f>
        <v>32.06</v>
      </c>
      <c r="U82" s="37">
        <f>SUMPRODUCT(LTA!J82:AN82,LTA!J$102:AN$102,LTA!J$103:AN$103)</f>
        <v>59.31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1.74</v>
      </c>
      <c r="AB82" s="75">
        <f>-STOA!N82</f>
        <v>0</v>
      </c>
      <c r="AC82">
        <f t="shared" si="3"/>
        <v>17.252367961900568</v>
      </c>
      <c r="AD82">
        <f t="shared" si="4"/>
        <v>1933.199600707371</v>
      </c>
      <c r="AE82">
        <f>'IDT-1'!B82</f>
        <v>33</v>
      </c>
      <c r="AF82" s="24"/>
      <c r="AG82">
        <f t="shared" si="5"/>
        <v>1966.199600707371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-5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4.7560799999999999</v>
      </c>
      <c r="E83">
        <f>GT_NG!P83</f>
        <v>14.47846889952153</v>
      </c>
      <c r="F83">
        <f>GT_Spot!P83</f>
        <v>0</v>
      </c>
      <c r="G83">
        <f>PPCL_NG!P83</f>
        <v>42.9</v>
      </c>
      <c r="H83">
        <f>PPCL_Spot!P83</f>
        <v>0</v>
      </c>
      <c r="I83">
        <f>Bawana_NG!P83</f>
        <v>104.79</v>
      </c>
      <c r="J83">
        <f>Bawana_RLNG!P83</f>
        <v>0</v>
      </c>
      <c r="K83">
        <f>Bawana_Spot!P83</f>
        <v>441.32000000000005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1116.6167537463584</v>
      </c>
      <c r="P83" s="36">
        <v>105.23453011322056</v>
      </c>
      <c r="Q83" s="36">
        <v>31.370000000000008</v>
      </c>
      <c r="R83" s="38">
        <v>0</v>
      </c>
      <c r="S83" s="38">
        <v>0</v>
      </c>
      <c r="T83" s="37">
        <f>SUMPRODUCT(LTA!J83:AN83,LTA!J$101:AN$101,LTA!J$103:AN$103)</f>
        <v>31.95</v>
      </c>
      <c r="U83" s="37">
        <f>SUMPRODUCT(LTA!J83:AN83,LTA!J$102:AN$102,LTA!J$103:AN$103)</f>
        <v>59.31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1.74</v>
      </c>
      <c r="AB83" s="75">
        <f>-STOA!N83</f>
        <v>0</v>
      </c>
      <c r="AC83">
        <f t="shared" si="3"/>
        <v>17.403496261290581</v>
      </c>
      <c r="AD83">
        <f t="shared" si="4"/>
        <v>1914.0623364978101</v>
      </c>
      <c r="AE83">
        <f>'IDT-1'!B83</f>
        <v>27</v>
      </c>
      <c r="AF83" s="24"/>
      <c r="AG83">
        <f t="shared" si="5"/>
        <v>1941.0623364978101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-23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4.7560799999999999</v>
      </c>
      <c r="E84">
        <f>GT_NG!P84</f>
        <v>14.47846889952153</v>
      </c>
      <c r="F84">
        <f>GT_Spot!P84</f>
        <v>0</v>
      </c>
      <c r="G84">
        <f>PPCL_NG!P84</f>
        <v>42.9</v>
      </c>
      <c r="H84">
        <f>PPCL_Spot!P84</f>
        <v>0</v>
      </c>
      <c r="I84">
        <f>Bawana_NG!P84</f>
        <v>104.79</v>
      </c>
      <c r="J84">
        <f>Bawana_RLNG!P84</f>
        <v>0</v>
      </c>
      <c r="K84">
        <f>Bawana_Spot!P84</f>
        <v>401.32000000000005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1057.0620318133765</v>
      </c>
      <c r="P84" s="36">
        <v>105.23453011322056</v>
      </c>
      <c r="Q84" s="36">
        <v>31.370000000000008</v>
      </c>
      <c r="R84" s="38">
        <v>0</v>
      </c>
      <c r="S84" s="38">
        <v>0</v>
      </c>
      <c r="T84" s="37">
        <f>SUMPRODUCT(LTA!J84:AN84,LTA!J$101:AN$101,LTA!J$103:AN$103)</f>
        <v>32.06</v>
      </c>
      <c r="U84" s="37">
        <f>SUMPRODUCT(LTA!J84:AN84,LTA!J$102:AN$102,LTA!J$103:AN$103)</f>
        <v>59.31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1.74</v>
      </c>
      <c r="AB84" s="75">
        <f>-STOA!N84</f>
        <v>0</v>
      </c>
      <c r="AC84">
        <f t="shared" si="3"/>
        <v>16.324185775269846</v>
      </c>
      <c r="AD84">
        <f t="shared" si="4"/>
        <v>1838.6969250508489</v>
      </c>
      <c r="AE84">
        <f>'IDT-1'!B84</f>
        <v>89</v>
      </c>
      <c r="AF84" s="24"/>
      <c r="AG84">
        <f t="shared" si="5"/>
        <v>1927.6969250508489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4.7560799999999999</v>
      </c>
      <c r="E85">
        <f>GT_NG!P85</f>
        <v>14.47846889952153</v>
      </c>
      <c r="F85">
        <f>GT_Spot!P85</f>
        <v>0</v>
      </c>
      <c r="G85">
        <f>PPCL_NG!P85</f>
        <v>42.9</v>
      </c>
      <c r="H85">
        <f>PPCL_Spot!P85</f>
        <v>0</v>
      </c>
      <c r="I85">
        <f>Bawana_NG!P85</f>
        <v>104.79</v>
      </c>
      <c r="J85">
        <f>Bawana_RLNG!P85</f>
        <v>0</v>
      </c>
      <c r="K85">
        <f>Bawana_Spot!P85</f>
        <v>401.32000000000005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1035.2822485108925</v>
      </c>
      <c r="P85" s="36">
        <v>105.23453011322056</v>
      </c>
      <c r="Q85" s="36">
        <v>31.370000000000008</v>
      </c>
      <c r="R85" s="38">
        <v>0</v>
      </c>
      <c r="S85" s="38">
        <v>0</v>
      </c>
      <c r="T85" s="37">
        <f>SUMPRODUCT(LTA!J85:AN85,LTA!J$101:AN$101,LTA!J$103:AN$103)</f>
        <v>32.89</v>
      </c>
      <c r="U85" s="37">
        <f>SUMPRODUCT(LTA!J85:AN85,LTA!J$102:AN$102,LTA!J$103:AN$103)</f>
        <v>58.34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1.74</v>
      </c>
      <c r="AB85" s="75">
        <f>-STOA!N85</f>
        <v>0</v>
      </c>
      <c r="AC85">
        <f t="shared" si="3"/>
        <v>16.202316702385549</v>
      </c>
      <c r="AD85">
        <f t="shared" si="4"/>
        <v>1808.899010821249</v>
      </c>
      <c r="AE85">
        <f>'IDT-1'!B85</f>
        <v>112</v>
      </c>
      <c r="AF85" s="24"/>
      <c r="AG85">
        <f t="shared" si="5"/>
        <v>1920.899010821249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-8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4.7560799999999999</v>
      </c>
      <c r="E86">
        <f>GT_NG!P86</f>
        <v>14.47846889952153</v>
      </c>
      <c r="F86">
        <f>GT_Spot!P86</f>
        <v>0</v>
      </c>
      <c r="G86">
        <f>PPCL_NG!P86</f>
        <v>42.9</v>
      </c>
      <c r="H86">
        <f>PPCL_Spot!P86</f>
        <v>0</v>
      </c>
      <c r="I86">
        <f>Bawana_NG!P86</f>
        <v>104.79</v>
      </c>
      <c r="J86">
        <f>Bawana_RLNG!P86</f>
        <v>0</v>
      </c>
      <c r="K86">
        <f>Bawana_Spot!P86</f>
        <v>401.32000000000005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1016.0397925896043</v>
      </c>
      <c r="P86" s="36">
        <v>105.23453011322056</v>
      </c>
      <c r="Q86" s="36">
        <v>31.370000000000008</v>
      </c>
      <c r="R86" s="38">
        <v>0</v>
      </c>
      <c r="S86" s="38">
        <v>0</v>
      </c>
      <c r="T86" s="37">
        <f>SUMPRODUCT(LTA!J86:AN86,LTA!J$101:AN$101,LTA!J$103:AN$103)</f>
        <v>33.86</v>
      </c>
      <c r="U86" s="37">
        <f>SUMPRODUCT(LTA!J86:AN86,LTA!J$102:AN$102,LTA!J$103:AN$103)</f>
        <v>58.34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1.74</v>
      </c>
      <c r="AB86" s="75">
        <f>-STOA!N86</f>
        <v>0</v>
      </c>
      <c r="AC86">
        <f t="shared" si="3"/>
        <v>16.006006580189428</v>
      </c>
      <c r="AD86">
        <f t="shared" si="4"/>
        <v>1794.8228650221567</v>
      </c>
      <c r="AE86">
        <f>'IDT-1'!B86</f>
        <v>119</v>
      </c>
      <c r="AF86" s="24"/>
      <c r="AG86">
        <f t="shared" si="5"/>
        <v>1913.8228650221567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-4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4.7560799999999999</v>
      </c>
      <c r="E87">
        <f>GT_NG!P87</f>
        <v>14.47846889952153</v>
      </c>
      <c r="F87">
        <f>GT_Spot!P87</f>
        <v>0</v>
      </c>
      <c r="G87">
        <f>PPCL_NG!P87</f>
        <v>42.18</v>
      </c>
      <c r="H87">
        <f>PPCL_Spot!P87</f>
        <v>0</v>
      </c>
      <c r="I87">
        <f>Bawana_NG!P87</f>
        <v>104.79</v>
      </c>
      <c r="J87">
        <f>Bawana_RLNG!P87</f>
        <v>0</v>
      </c>
      <c r="K87">
        <f>Bawana_Spot!P87</f>
        <v>401.32000000000005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995.93051457432182</v>
      </c>
      <c r="P87" s="36">
        <v>105.23453011322056</v>
      </c>
      <c r="Q87" s="36">
        <v>31.370000000000008</v>
      </c>
      <c r="R87" s="38">
        <v>0</v>
      </c>
      <c r="S87" s="38">
        <v>0</v>
      </c>
      <c r="T87" s="37">
        <f>SUMPRODUCT(LTA!J87:AN87,LTA!J$101:AN$101,LTA!J$103:AN$103)</f>
        <v>34.660000000000004</v>
      </c>
      <c r="U87" s="37">
        <f>SUMPRODUCT(LTA!J87:AN87,LTA!J$102:AN$102,LTA!J$103:AN$103)</f>
        <v>57.980000000000004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1.74</v>
      </c>
      <c r="AB87" s="75">
        <f>-STOA!N87</f>
        <v>0</v>
      </c>
      <c r="AC87">
        <f t="shared" si="3"/>
        <v>15.791068423566164</v>
      </c>
      <c r="AD87">
        <f t="shared" si="4"/>
        <v>1778.6485251634979</v>
      </c>
      <c r="AE87">
        <f>'IDT-1'!B87</f>
        <v>128</v>
      </c>
      <c r="AF87" s="24"/>
      <c r="AG87">
        <f t="shared" si="5"/>
        <v>1906.6485251634979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4.7560799999999999</v>
      </c>
      <c r="E88">
        <f>GT_NG!P88</f>
        <v>14.47846889952153</v>
      </c>
      <c r="F88">
        <f>GT_Spot!P88</f>
        <v>0</v>
      </c>
      <c r="G88">
        <f>PPCL_NG!P88</f>
        <v>42.18</v>
      </c>
      <c r="H88">
        <f>PPCL_Spot!P88</f>
        <v>0</v>
      </c>
      <c r="I88">
        <f>Bawana_NG!P88</f>
        <v>104.79</v>
      </c>
      <c r="J88">
        <f>Bawana_RLNG!P88</f>
        <v>0</v>
      </c>
      <c r="K88">
        <f>Bawana_Spot!P88</f>
        <v>401.32000000000005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995.93051457432182</v>
      </c>
      <c r="P88" s="36">
        <v>105.23453011322056</v>
      </c>
      <c r="Q88" s="36">
        <v>31.370000000000008</v>
      </c>
      <c r="R88" s="38">
        <v>0</v>
      </c>
      <c r="S88" s="38">
        <v>0</v>
      </c>
      <c r="T88" s="37">
        <f>SUMPRODUCT(LTA!J88:AN88,LTA!J$101:AN$101,LTA!J$103:AN$103)</f>
        <v>35.270000000000003</v>
      </c>
      <c r="U88" s="37">
        <f>SUMPRODUCT(LTA!J88:AN88,LTA!J$102:AN$102,LTA!J$103:AN$103)</f>
        <v>57.07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1.74</v>
      </c>
      <c r="AB88" s="75">
        <f>-STOA!N88</f>
        <v>0</v>
      </c>
      <c r="AC88">
        <f t="shared" si="3"/>
        <v>15.788428423566163</v>
      </c>
      <c r="AD88">
        <f t="shared" si="4"/>
        <v>1778.3511651634979</v>
      </c>
      <c r="AE88">
        <f>'IDT-1'!B88</f>
        <v>139</v>
      </c>
      <c r="AF88" s="24"/>
      <c r="AG88">
        <f t="shared" si="5"/>
        <v>1917.3511651634979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4.7560799999999999</v>
      </c>
      <c r="E89">
        <f>GT_NG!P89</f>
        <v>14.47846889952153</v>
      </c>
      <c r="F89">
        <f>GT_Spot!P89</f>
        <v>0</v>
      </c>
      <c r="G89">
        <f>PPCL_NG!P89</f>
        <v>42.18</v>
      </c>
      <c r="H89">
        <f>PPCL_Spot!P89</f>
        <v>0</v>
      </c>
      <c r="I89">
        <f>Bawana_NG!P89</f>
        <v>104.79</v>
      </c>
      <c r="J89">
        <f>Bawana_RLNG!P89</f>
        <v>0</v>
      </c>
      <c r="K89">
        <f>Bawana_Spot!P89</f>
        <v>401.32000000000005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994.21153105670896</v>
      </c>
      <c r="P89" s="36">
        <v>105.23453011322056</v>
      </c>
      <c r="Q89" s="36">
        <v>31.370000000000008</v>
      </c>
      <c r="R89" s="38">
        <v>0</v>
      </c>
      <c r="S89" s="38">
        <v>0</v>
      </c>
      <c r="T89" s="37">
        <f>SUMPRODUCT(LTA!J89:AN89,LTA!J$101:AN$101,LTA!J$103:AN$103)</f>
        <v>34.94</v>
      </c>
      <c r="U89" s="37">
        <f>SUMPRODUCT(LTA!J89:AN89,LTA!J$102:AN$102,LTA!J$103:AN$103)</f>
        <v>65.73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1.74</v>
      </c>
      <c r="AB89" s="75">
        <f>-STOA!N89</f>
        <v>0</v>
      </c>
      <c r="AC89">
        <f t="shared" si="3"/>
        <v>15.92650851631093</v>
      </c>
      <c r="AD89">
        <f t="shared" si="4"/>
        <v>1775.8241015531405</v>
      </c>
      <c r="AE89">
        <f>'IDT-1'!B89</f>
        <v>155</v>
      </c>
      <c r="AF89" s="24"/>
      <c r="AG89">
        <f t="shared" si="5"/>
        <v>1930.8241015531405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-9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4.7560799999999999</v>
      </c>
      <c r="E90">
        <f>GT_NG!P90</f>
        <v>14.47846889952153</v>
      </c>
      <c r="F90">
        <f>GT_Spot!P90</f>
        <v>0</v>
      </c>
      <c r="G90">
        <f>PPCL_NG!P90</f>
        <v>42.18</v>
      </c>
      <c r="H90">
        <f>PPCL_Spot!P90</f>
        <v>0</v>
      </c>
      <c r="I90">
        <f>Bawana_NG!P90</f>
        <v>104.79</v>
      </c>
      <c r="J90">
        <f>Bawana_RLNG!P90</f>
        <v>0</v>
      </c>
      <c r="K90">
        <f>Bawana_Spot!P90</f>
        <v>401.32000000000005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985.50571970062651</v>
      </c>
      <c r="P90" s="36">
        <v>105.23453011322056</v>
      </c>
      <c r="Q90" s="36">
        <v>31.370000000000008</v>
      </c>
      <c r="R90" s="38">
        <v>0</v>
      </c>
      <c r="S90" s="38">
        <v>0</v>
      </c>
      <c r="T90" s="37">
        <f>SUMPRODUCT(LTA!J90:AN90,LTA!J$101:AN$101,LTA!J$103:AN$103)</f>
        <v>34.71</v>
      </c>
      <c r="U90" s="37">
        <f>SUMPRODUCT(LTA!J90:AN90,LTA!J$102:AN$102,LTA!J$103:AN$103)</f>
        <v>65.19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1.74</v>
      </c>
      <c r="AB90" s="75">
        <f>-STOA!N90</f>
        <v>0</v>
      </c>
      <c r="AC90">
        <f t="shared" si="3"/>
        <v>15.887512013988383</v>
      </c>
      <c r="AD90">
        <f t="shared" si="4"/>
        <v>1761.3872866993806</v>
      </c>
      <c r="AE90">
        <f>'IDT-1'!B90</f>
        <v>181</v>
      </c>
      <c r="AF90" s="24"/>
      <c r="AG90">
        <f t="shared" si="5"/>
        <v>1942.3872866993806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-14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4.7560799999999999</v>
      </c>
      <c r="E91">
        <f>GT_NG!P91</f>
        <v>14.47846889952153</v>
      </c>
      <c r="F91">
        <f>GT_Spot!P91</f>
        <v>0</v>
      </c>
      <c r="G91">
        <f>PPCL_NG!P91</f>
        <v>42.18</v>
      </c>
      <c r="H91">
        <f>PPCL_Spot!P91</f>
        <v>0</v>
      </c>
      <c r="I91">
        <f>Bawana_NG!P91</f>
        <v>104.79</v>
      </c>
      <c r="J91">
        <f>Bawana_RLNG!P91</f>
        <v>0</v>
      </c>
      <c r="K91">
        <f>Bawana_Spot!P91</f>
        <v>455.41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1041.3946929636595</v>
      </c>
      <c r="P91" s="36">
        <v>105.23453011322056</v>
      </c>
      <c r="Q91" s="36">
        <v>31.370000000000008</v>
      </c>
      <c r="R91" s="38">
        <v>0</v>
      </c>
      <c r="S91" s="38">
        <v>0</v>
      </c>
      <c r="T91" s="37">
        <f>SUMPRODUCT(LTA!J91:AN91,LTA!J$101:AN$101,LTA!J$103:AN$103)</f>
        <v>34.589999999999996</v>
      </c>
      <c r="U91" s="37">
        <f>SUMPRODUCT(LTA!J91:AN91,LTA!J$102:AN$102,LTA!J$103:AN$103)</f>
        <v>64.539999999999992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92.07</v>
      </c>
      <c r="Z91" s="34">
        <f>IEX!N91</f>
        <v>0</v>
      </c>
      <c r="AA91" s="75">
        <f>STOA!H91</f>
        <v>1.69</v>
      </c>
      <c r="AB91" s="75">
        <f>-STOA!N91</f>
        <v>-159.21</v>
      </c>
      <c r="AC91">
        <f t="shared" si="3"/>
        <v>19.184385406467396</v>
      </c>
      <c r="AD91">
        <f t="shared" si="4"/>
        <v>1816.9193865699342</v>
      </c>
      <c r="AE91">
        <f>'IDT-1'!B91</f>
        <v>146.041</v>
      </c>
      <c r="AF91" s="24"/>
      <c r="AG91">
        <f t="shared" si="5"/>
        <v>1962.9603865699341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-12</v>
      </c>
      <c r="AM91" s="34">
        <f>RTM_PXI!H91</f>
        <v>0</v>
      </c>
      <c r="AN91" s="34">
        <f>RTM_PXI!N91</f>
        <v>0</v>
      </c>
      <c r="AO91" s="149">
        <f>GDAM_IEX!H91</f>
        <v>14.81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4.7560799999999999</v>
      </c>
      <c r="E92">
        <f>GT_NG!P92</f>
        <v>14.47846889952153</v>
      </c>
      <c r="F92">
        <f>GT_Spot!P92</f>
        <v>0</v>
      </c>
      <c r="G92">
        <f>PPCL_NG!P92</f>
        <v>42.18</v>
      </c>
      <c r="H92">
        <f>PPCL_Spot!P92</f>
        <v>0</v>
      </c>
      <c r="I92">
        <f>Bawana_NG!P92</f>
        <v>104.79</v>
      </c>
      <c r="J92">
        <f>Bawana_RLNG!P92</f>
        <v>0</v>
      </c>
      <c r="K92">
        <f>Bawana_Spot!P92</f>
        <v>457.99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1041.6784466655852</v>
      </c>
      <c r="P92" s="36">
        <v>105.23453011322056</v>
      </c>
      <c r="Q92" s="36">
        <v>31.370000000000008</v>
      </c>
      <c r="R92" s="38">
        <v>0</v>
      </c>
      <c r="S92" s="38">
        <v>0</v>
      </c>
      <c r="T92" s="37">
        <f>SUMPRODUCT(LTA!J92:AN92,LTA!J$101:AN$101,LTA!J$103:AN$103)</f>
        <v>34.380000000000003</v>
      </c>
      <c r="U92" s="37">
        <f>SUMPRODUCT(LTA!J92:AN92,LTA!J$102:AN$102,LTA!J$103:AN$103)</f>
        <v>64.03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98.45</v>
      </c>
      <c r="Z92" s="34">
        <f>IEX!N92</f>
        <v>0</v>
      </c>
      <c r="AA92" s="75">
        <f>STOA!H92</f>
        <v>1.69</v>
      </c>
      <c r="AB92" s="75">
        <f>-STOA!N92</f>
        <v>-159.21</v>
      </c>
      <c r="AC92">
        <f t="shared" si="3"/>
        <v>19.168256908778002</v>
      </c>
      <c r="AD92">
        <f t="shared" si="4"/>
        <v>1839.2092687695497</v>
      </c>
      <c r="AE92">
        <f>'IDT-1'!B92</f>
        <v>134.01</v>
      </c>
      <c r="AF92" s="24"/>
      <c r="AG92">
        <f t="shared" si="5"/>
        <v>1973.2192687695497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16.559999999999999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4.7560799999999999</v>
      </c>
      <c r="E93">
        <f>GT_NG!P93</f>
        <v>14.47846889952153</v>
      </c>
      <c r="F93">
        <f>GT_Spot!P93</f>
        <v>0</v>
      </c>
      <c r="G93">
        <f>PPCL_NG!P93</f>
        <v>42.18</v>
      </c>
      <c r="H93">
        <f>PPCL_Spot!P93</f>
        <v>0</v>
      </c>
      <c r="I93">
        <f>Bawana_NG!P93</f>
        <v>104.79</v>
      </c>
      <c r="J93">
        <f>Bawana_RLNG!P93</f>
        <v>0</v>
      </c>
      <c r="K93">
        <f>Bawana_Spot!P93</f>
        <v>460.49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1042.9528965626448</v>
      </c>
      <c r="P93" s="36">
        <v>105.23453011322056</v>
      </c>
      <c r="Q93" s="36">
        <v>31.370000000000008</v>
      </c>
      <c r="R93" s="38">
        <v>0</v>
      </c>
      <c r="S93" s="38">
        <v>0</v>
      </c>
      <c r="T93" s="37">
        <f>SUMPRODUCT(LTA!J93:AN93,LTA!J$101:AN$101,LTA!J$103:AN$103)</f>
        <v>33.840000000000003</v>
      </c>
      <c r="U93" s="37">
        <f>SUMPRODUCT(LTA!J93:AN93,LTA!J$102:AN$102,LTA!J$103:AN$103)</f>
        <v>63.709999999999994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106.04</v>
      </c>
      <c r="Z93" s="34">
        <f>IEX!N93</f>
        <v>0</v>
      </c>
      <c r="AA93" s="75">
        <f>STOA!H93</f>
        <v>1.69</v>
      </c>
      <c r="AB93" s="75">
        <f>-STOA!N93</f>
        <v>-159.21</v>
      </c>
      <c r="AC93">
        <f t="shared" si="3"/>
        <v>19.524784067872123</v>
      </c>
      <c r="AD93">
        <f t="shared" si="4"/>
        <v>1879.3671915075149</v>
      </c>
      <c r="AE93">
        <f>'IDT-1'!B93</f>
        <v>127.107</v>
      </c>
      <c r="AF93" s="24"/>
      <c r="AG93">
        <f t="shared" si="5"/>
        <v>2006.4741915075149</v>
      </c>
      <c r="AI93" s="34">
        <f>PXIL!H93</f>
        <v>0</v>
      </c>
      <c r="AJ93" s="34">
        <f>PXIL!N93</f>
        <v>0</v>
      </c>
      <c r="AK93" s="34">
        <f>RTM_IEX!H93</f>
        <v>29.23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17.34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4.7560799999999999</v>
      </c>
      <c r="E94">
        <f>GT_NG!P94</f>
        <v>14.77000547345375</v>
      </c>
      <c r="F94">
        <f>GT_Spot!P94</f>
        <v>0</v>
      </c>
      <c r="G94">
        <f>PPCL_NG!P94</f>
        <v>42.18</v>
      </c>
      <c r="H94">
        <f>PPCL_Spot!P94</f>
        <v>0</v>
      </c>
      <c r="I94">
        <f>Bawana_NG!P94</f>
        <v>104.79</v>
      </c>
      <c r="J94">
        <f>Bawana_RLNG!P94</f>
        <v>0</v>
      </c>
      <c r="K94">
        <f>Bawana_Spot!P94</f>
        <v>460.49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1031.9416884805553</v>
      </c>
      <c r="P94" s="36">
        <v>105.23453011322056</v>
      </c>
      <c r="Q94" s="36">
        <v>31.370000000000008</v>
      </c>
      <c r="R94" s="38">
        <v>0</v>
      </c>
      <c r="S94" s="38">
        <v>0</v>
      </c>
      <c r="T94" s="37">
        <f>SUMPRODUCT(LTA!J94:AN94,LTA!J$101:AN$101,LTA!J$103:AN$103)</f>
        <v>33.47</v>
      </c>
      <c r="U94" s="37">
        <f>SUMPRODUCT(LTA!J94:AN94,LTA!J$102:AN$102,LTA!J$103:AN$103)</f>
        <v>62.54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113.16</v>
      </c>
      <c r="Z94" s="34">
        <f>IEX!N94</f>
        <v>0</v>
      </c>
      <c r="AA94" s="75">
        <f>STOA!H94</f>
        <v>1.69</v>
      </c>
      <c r="AB94" s="75">
        <f>-STOA!N94</f>
        <v>-159.21</v>
      </c>
      <c r="AC94">
        <f t="shared" si="3"/>
        <v>19.805242958600342</v>
      </c>
      <c r="AD94">
        <f t="shared" si="4"/>
        <v>1910.9570611086299</v>
      </c>
      <c r="AE94">
        <f>'IDT-1'!B94</f>
        <v>119.229</v>
      </c>
      <c r="AF94" s="24"/>
      <c r="AG94">
        <f t="shared" si="5"/>
        <v>2030.1860611086299</v>
      </c>
      <c r="AI94" s="34">
        <f>PXIL!H94</f>
        <v>0</v>
      </c>
      <c r="AJ94" s="34">
        <f>PXIL!N94</f>
        <v>0</v>
      </c>
      <c r="AK94" s="34">
        <f>RTM_IEX!H94</f>
        <v>65.430000000000007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18.149999999999999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4.7560799999999999</v>
      </c>
      <c r="E95">
        <f>GT_NG!P95</f>
        <v>14.77000547345375</v>
      </c>
      <c r="F95">
        <f>GT_Spot!P95</f>
        <v>0</v>
      </c>
      <c r="G95">
        <f>PPCL_NG!P95</f>
        <v>42.18</v>
      </c>
      <c r="H95">
        <f>PPCL_Spot!P95</f>
        <v>0</v>
      </c>
      <c r="I95">
        <f>Bawana_NG!P95</f>
        <v>104.79</v>
      </c>
      <c r="J95">
        <f>Bawana_RLNG!P95</f>
        <v>0</v>
      </c>
      <c r="K95">
        <f>Bawana_Spot!P95</f>
        <v>460.49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1028.2940373109552</v>
      </c>
      <c r="P95" s="36">
        <v>105.23453011322056</v>
      </c>
      <c r="Q95" s="36">
        <v>31.370000000000008</v>
      </c>
      <c r="R95" s="38">
        <v>0</v>
      </c>
      <c r="S95" s="38">
        <v>0</v>
      </c>
      <c r="T95" s="37">
        <f>SUMPRODUCT(LTA!J95:AN95,LTA!J$101:AN$101,LTA!J$103:AN$103)</f>
        <v>33.32</v>
      </c>
      <c r="U95" s="37">
        <f>SUMPRODUCT(LTA!J95:AN95,LTA!J$102:AN$102,LTA!J$103:AN$103)</f>
        <v>61.709999999999994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116.51</v>
      </c>
      <c r="Z95" s="34">
        <f>IEX!N95</f>
        <v>0</v>
      </c>
      <c r="AA95" s="75">
        <f>STOA!H95</f>
        <v>1.6400000000000001</v>
      </c>
      <c r="AB95" s="75">
        <f>-STOA!N95</f>
        <v>-159.21</v>
      </c>
      <c r="AC95">
        <f t="shared" si="3"/>
        <v>19.46857562830786</v>
      </c>
      <c r="AD95">
        <f t="shared" si="4"/>
        <v>1873.0360772693218</v>
      </c>
      <c r="AE95">
        <f>'IDT-1'!B95</f>
        <v>116.42</v>
      </c>
      <c r="AF95" s="24"/>
      <c r="AG95">
        <f t="shared" si="5"/>
        <v>1989.4560772693219</v>
      </c>
      <c r="AI95" s="34">
        <f>PXIL!H95</f>
        <v>0</v>
      </c>
      <c r="AJ95" s="34">
        <f>PXIL!N95</f>
        <v>0</v>
      </c>
      <c r="AK95" s="34">
        <f>RTM_IEX!H95</f>
        <v>28.33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18.32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4.7560799999999999</v>
      </c>
      <c r="E96">
        <f>GT_NG!P96</f>
        <v>14.77000547345375</v>
      </c>
      <c r="F96">
        <f>GT_Spot!P96</f>
        <v>0</v>
      </c>
      <c r="G96">
        <f>PPCL_NG!P96</f>
        <v>42.18</v>
      </c>
      <c r="H96">
        <f>PPCL_Spot!P96</f>
        <v>0</v>
      </c>
      <c r="I96">
        <f>Bawana_NG!P96</f>
        <v>104.79</v>
      </c>
      <c r="J96">
        <f>Bawana_RLNG!P96</f>
        <v>0</v>
      </c>
      <c r="K96">
        <f>Bawana_Spot!P96</f>
        <v>460.49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1028.2940373109552</v>
      </c>
      <c r="P96" s="36">
        <v>105.23453011322056</v>
      </c>
      <c r="Q96" s="36">
        <v>31.370000000000008</v>
      </c>
      <c r="R96" s="38">
        <v>0</v>
      </c>
      <c r="S96" s="38">
        <v>0</v>
      </c>
      <c r="T96" s="37">
        <f>SUMPRODUCT(LTA!J96:AN96,LTA!J$101:AN$101,LTA!J$103:AN$103)</f>
        <v>32.69</v>
      </c>
      <c r="U96" s="37">
        <f>SUMPRODUCT(LTA!J96:AN96,LTA!J$102:AN$102,LTA!J$103:AN$103)</f>
        <v>61.379999999999995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115.44</v>
      </c>
      <c r="Z96" s="34">
        <f>IEX!N96</f>
        <v>0</v>
      </c>
      <c r="AA96" s="75">
        <f>STOA!H96</f>
        <v>1.6400000000000001</v>
      </c>
      <c r="AB96" s="75">
        <f>-STOA!N96</f>
        <v>-159.21</v>
      </c>
      <c r="AC96">
        <f t="shared" si="3"/>
        <v>19.390167628307864</v>
      </c>
      <c r="AD96">
        <f t="shared" si="4"/>
        <v>1864.204485269322</v>
      </c>
      <c r="AE96">
        <f>'IDT-1'!B96</f>
        <v>118.279</v>
      </c>
      <c r="AF96" s="24"/>
      <c r="AG96">
        <f t="shared" si="5"/>
        <v>1982.483485269322</v>
      </c>
      <c r="AI96" s="34">
        <f>PXIL!H96</f>
        <v>0</v>
      </c>
      <c r="AJ96" s="34">
        <f>PXIL!N96</f>
        <v>0</v>
      </c>
      <c r="AK96" s="34">
        <f>RTM_IEX!H96</f>
        <v>21.78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17.989999999999998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4.7560799999999999</v>
      </c>
      <c r="E97">
        <f>GT_NG!P97</f>
        <v>15.184893267651889</v>
      </c>
      <c r="F97">
        <f>GT_Spot!P97</f>
        <v>0</v>
      </c>
      <c r="G97">
        <f>PPCL_NG!P97</f>
        <v>42.18</v>
      </c>
      <c r="H97">
        <f>PPCL_Spot!P97</f>
        <v>0</v>
      </c>
      <c r="I97">
        <f>Bawana_NG!P97</f>
        <v>104.79</v>
      </c>
      <c r="J97">
        <f>Bawana_RLNG!P97</f>
        <v>0</v>
      </c>
      <c r="K97">
        <f>Bawana_Spot!P97</f>
        <v>460.49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1025.4780288752668</v>
      </c>
      <c r="P97" s="36">
        <v>105.23453011322056</v>
      </c>
      <c r="Q97" s="36">
        <v>31.370000000000008</v>
      </c>
      <c r="R97" s="38">
        <v>0</v>
      </c>
      <c r="S97" s="38">
        <v>0</v>
      </c>
      <c r="T97" s="37">
        <f>SUMPRODUCT(LTA!J97:AN97,LTA!J$101:AN$101,LTA!J$103:AN$103)</f>
        <v>32.49</v>
      </c>
      <c r="U97" s="37">
        <f>SUMPRODUCT(LTA!J97:AN97,LTA!J$102:AN$102,LTA!J$103:AN$103)</f>
        <v>61.379999999999995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94.59</v>
      </c>
      <c r="Z97" s="34">
        <f>IEX!N97</f>
        <v>0</v>
      </c>
      <c r="AA97" s="75">
        <f>STOA!H97</f>
        <v>1.6400000000000001</v>
      </c>
      <c r="AB97" s="75">
        <f>-STOA!N97</f>
        <v>-159.21</v>
      </c>
      <c r="AC97">
        <f t="shared" si="3"/>
        <v>19.239061766662743</v>
      </c>
      <c r="AD97">
        <f t="shared" si="4"/>
        <v>1847.1844704894766</v>
      </c>
      <c r="AE97">
        <f>'IDT-1'!B97</f>
        <v>121.86799999999999</v>
      </c>
      <c r="AF97" s="24"/>
      <c r="AG97">
        <f t="shared" si="5"/>
        <v>1969.0524704894765</v>
      </c>
      <c r="AI97" s="34">
        <f>PXIL!H97</f>
        <v>0</v>
      </c>
      <c r="AJ97" s="34">
        <f>PXIL!N97</f>
        <v>0</v>
      </c>
      <c r="AK97" s="34">
        <f>RTM_IEX!H97</f>
        <v>30.98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15.07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4.7560799999999999</v>
      </c>
      <c r="E98">
        <f>GT_NG!P98</f>
        <v>15.184893267651889</v>
      </c>
      <c r="F98">
        <f>GT_Spot!P98</f>
        <v>0</v>
      </c>
      <c r="G98">
        <f>PPCL_NG!P98</f>
        <v>42.18</v>
      </c>
      <c r="H98">
        <f>PPCL_Spot!P98</f>
        <v>0</v>
      </c>
      <c r="I98">
        <f>Bawana_NG!P98</f>
        <v>104.79</v>
      </c>
      <c r="J98">
        <f>Bawana_RLNG!P98</f>
        <v>0</v>
      </c>
      <c r="K98">
        <f>Bawana_Spot!P98</f>
        <v>460.49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1025.4780288752668</v>
      </c>
      <c r="P98" s="36">
        <v>105.23453011322056</v>
      </c>
      <c r="Q98" s="36">
        <v>31.370000000000008</v>
      </c>
      <c r="R98" s="38">
        <v>0</v>
      </c>
      <c r="S98" s="38">
        <v>0</v>
      </c>
      <c r="T98" s="37">
        <f>SUMPRODUCT(LTA!J98:AN98,LTA!J$101:AN$101,LTA!J$103:AN$103)</f>
        <v>32.39</v>
      </c>
      <c r="U98" s="37">
        <f>SUMPRODUCT(LTA!J98:AN98,LTA!J$102:AN$102,LTA!J$103:AN$103)</f>
        <v>61.379999999999995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85.66</v>
      </c>
      <c r="Z98" s="34">
        <f>IEX!N98</f>
        <v>0</v>
      </c>
      <c r="AA98" s="75">
        <f>STOA!H98</f>
        <v>1.6400000000000001</v>
      </c>
      <c r="AB98" s="75">
        <f>-STOA!N98</f>
        <v>-159.21</v>
      </c>
      <c r="AC98">
        <f t="shared" si="3"/>
        <v>18.953061766662746</v>
      </c>
      <c r="AD98">
        <f t="shared" si="4"/>
        <v>1814.9704704894766</v>
      </c>
      <c r="AE98">
        <f>'IDT-1'!B98</f>
        <v>128.30799999999999</v>
      </c>
      <c r="AF98" s="24"/>
      <c r="AG98">
        <f t="shared" si="5"/>
        <v>1943.2784704894766</v>
      </c>
      <c r="AI98" s="34">
        <f>PXIL!H98</f>
        <v>0</v>
      </c>
      <c r="AJ98" s="34">
        <f>PXIL!N98</f>
        <v>0</v>
      </c>
      <c r="AK98" s="34">
        <f>RTM_IEX!H98</f>
        <v>8.7100000000000009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13.87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0.11414591999999994</v>
      </c>
      <c r="E99">
        <f t="shared" si="6"/>
        <v>0.326919674121526</v>
      </c>
      <c r="F99">
        <f t="shared" si="6"/>
        <v>0</v>
      </c>
      <c r="G99">
        <f t="shared" si="6"/>
        <v>1.0364282670499305</v>
      </c>
      <c r="H99">
        <f t="shared" si="6"/>
        <v>0</v>
      </c>
      <c r="I99">
        <f t="shared" si="6"/>
        <v>2.5416522720792187</v>
      </c>
      <c r="J99">
        <f t="shared" si="6"/>
        <v>0</v>
      </c>
      <c r="K99">
        <f t="shared" si="6"/>
        <v>8.3437150000000013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24.162642480664211</v>
      </c>
      <c r="P99" s="36">
        <f t="shared" si="6"/>
        <v>2.6995621806793229</v>
      </c>
      <c r="Q99" s="36">
        <f t="shared" si="6"/>
        <v>0.18822000000000005</v>
      </c>
      <c r="R99" s="38">
        <f t="shared" si="6"/>
        <v>0.4576037247474749</v>
      </c>
      <c r="S99" s="38">
        <f t="shared" si="6"/>
        <v>0</v>
      </c>
      <c r="T99" s="37">
        <f t="shared" si="6"/>
        <v>4.6479900000000018</v>
      </c>
      <c r="U99" s="37">
        <f t="shared" si="6"/>
        <v>1.3568100000000014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0.25863999999999998</v>
      </c>
      <c r="Z99" s="34">
        <f t="shared" si="6"/>
        <v>0</v>
      </c>
      <c r="AA99" s="75">
        <f t="shared" si="6"/>
        <v>4.2360000000000037E-2</v>
      </c>
      <c r="AB99" s="75">
        <f t="shared" si="6"/>
        <v>-3.2092799999999957</v>
      </c>
      <c r="AC99">
        <f t="shared" si="6"/>
        <v>0.44266869060636505</v>
      </c>
      <c r="AD99">
        <f t="shared" si="6"/>
        <v>42.125848328735323</v>
      </c>
      <c r="AE99">
        <f t="shared" si="6"/>
        <v>1.1635610000000003</v>
      </c>
      <c r="AG99">
        <f t="shared" si="6"/>
        <v>43.289409328735317</v>
      </c>
      <c r="AI99">
        <f t="shared" si="6"/>
        <v>0</v>
      </c>
      <c r="AJ99">
        <f t="shared" si="6"/>
        <v>0</v>
      </c>
      <c r="AK99">
        <f t="shared" si="6"/>
        <v>0.19944000000000003</v>
      </c>
      <c r="AL99">
        <f t="shared" si="6"/>
        <v>-0.64100000000000001</v>
      </c>
      <c r="AM99">
        <f t="shared" si="6"/>
        <v>0</v>
      </c>
      <c r="AN99">
        <f t="shared" si="6"/>
        <v>0</v>
      </c>
      <c r="AO99">
        <f t="shared" si="6"/>
        <v>4.2667500000000004E-2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45212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2.6596199999999999</v>
      </c>
      <c r="E3">
        <f>GT_NG!Q3</f>
        <v>8.0157613284548273</v>
      </c>
      <c r="F3">
        <f>GT_Spot!Q3</f>
        <v>0</v>
      </c>
      <c r="G3">
        <f>PPCL_NG!Q3</f>
        <v>25.14</v>
      </c>
      <c r="H3">
        <f>PPCL_Spot!Q3</f>
        <v>0</v>
      </c>
      <c r="I3">
        <f>Bawana_NG!Q3</f>
        <v>57.6</v>
      </c>
      <c r="J3">
        <f>Bawana_RLNG!Q3</f>
        <v>0</v>
      </c>
      <c r="K3">
        <f>Bawana_Spot!Q3</f>
        <v>100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690.87949723255474</v>
      </c>
      <c r="P3" s="36">
        <v>68.410000000000011</v>
      </c>
      <c r="Q3" s="36">
        <v>0</v>
      </c>
      <c r="R3" s="38">
        <v>0</v>
      </c>
      <c r="S3" s="38">
        <v>0</v>
      </c>
      <c r="T3" s="37">
        <f>SUMPRODUCT(LTA!J3:AN3,LTA!J$101:AN$101,LTA!J$104:AN$104)</f>
        <v>21.56</v>
      </c>
      <c r="U3" s="37">
        <f>SUMPRODUCT(LTA!J3:AN3,LTA!J$102:AN$102,LTA!J$104:AN$104)</f>
        <v>108.88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-68.34</v>
      </c>
      <c r="AC3">
        <f>SUMIF(B3:AB3,"&gt;0")*$AC$2-SUMIF(B3:AB3,"&lt;0")*($AC$2/(1-$AC$2))+SUMIF(AI3:AR3,"&gt;0")*$AC$2-SUMIF(AI3:AR3,"&lt;0")*($AC$2/(1-$AC$2))</f>
        <v>10.449140629480549</v>
      </c>
      <c r="AD3">
        <f>SUM(B3:AB3,AI3:AR3)-AC3</f>
        <v>969.35573793152901</v>
      </c>
      <c r="AE3">
        <f>'IDT-1'!C3</f>
        <v>0</v>
      </c>
      <c r="AF3" s="24"/>
      <c r="AG3">
        <f>SUM(AD3:AF3)</f>
        <v>969.35573793152901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-35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2.6596199999999999</v>
      </c>
      <c r="E4">
        <f>GT_NG!Q4</f>
        <v>8.0157613284548273</v>
      </c>
      <c r="F4">
        <f>GT_Spot!Q4</f>
        <v>0</v>
      </c>
      <c r="G4">
        <f>PPCL_NG!Q4</f>
        <v>25.14</v>
      </c>
      <c r="H4">
        <f>PPCL_Spot!Q4</f>
        <v>0</v>
      </c>
      <c r="I4">
        <f>Bawana_NG!Q4</f>
        <v>57.6</v>
      </c>
      <c r="J4">
        <f>Bawana_RLNG!Q4</f>
        <v>0</v>
      </c>
      <c r="K4">
        <f>Bawana_Spot!Q4</f>
        <v>100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694.57328919082022</v>
      </c>
      <c r="P4" s="36">
        <v>68.410000000000011</v>
      </c>
      <c r="Q4" s="36">
        <v>0</v>
      </c>
      <c r="R4" s="38">
        <v>0</v>
      </c>
      <c r="S4" s="38">
        <v>0</v>
      </c>
      <c r="T4" s="37">
        <f>SUMPRODUCT(LTA!J4:AN4,LTA!J$101:AN$101,LTA!J$104:AN$104)</f>
        <v>20.99</v>
      </c>
      <c r="U4" s="37">
        <f>SUMPRODUCT(LTA!J4:AN4,LTA!J$102:AN$102,LTA!J$104:AN$104)</f>
        <v>108.88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-68.34</v>
      </c>
      <c r="AC4">
        <f t="shared" ref="AC4:AC67" si="0">SUMIF(B4:AB4,"&gt;0")*$AC$2-SUMIF(B4:AB4,"&lt;0")*($AC$2/(1-$AC$2))+SUMIF(AI4:AR4,"&gt;0")*$AC$2-SUMIF(AI4:AR4,"&lt;0")*($AC$2/(1-$AC$2))</f>
        <v>10.592045656501824</v>
      </c>
      <c r="AD4">
        <f t="shared" ref="AD4:AD67" si="1">SUM(B4:AB4,AI4:AR4)-AC4</f>
        <v>959.33662486277319</v>
      </c>
      <c r="AE4">
        <f>'IDT-1'!C4</f>
        <v>0</v>
      </c>
      <c r="AF4" s="24"/>
      <c r="AG4">
        <f t="shared" ref="AG4:AG67" si="2">SUM(AD4:AF4)</f>
        <v>959.33662486277319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-48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2.6596199999999999</v>
      </c>
      <c r="E5">
        <f>GT_NG!Q5</f>
        <v>8.0157613284548273</v>
      </c>
      <c r="F5">
        <f>GT_Spot!Q5</f>
        <v>0</v>
      </c>
      <c r="G5">
        <f>PPCL_NG!Q5</f>
        <v>25.14</v>
      </c>
      <c r="H5">
        <f>PPCL_Spot!Q5</f>
        <v>0</v>
      </c>
      <c r="I5">
        <f>Bawana_NG!Q5</f>
        <v>57.6</v>
      </c>
      <c r="J5">
        <f>Bawana_RLNG!Q5</f>
        <v>0</v>
      </c>
      <c r="K5">
        <f>Bawana_Spot!Q5</f>
        <v>100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693.11509972519627</v>
      </c>
      <c r="P5" s="36">
        <v>68.410000000000011</v>
      </c>
      <c r="Q5" s="36">
        <v>0</v>
      </c>
      <c r="R5" s="38">
        <v>0</v>
      </c>
      <c r="S5" s="38">
        <v>0</v>
      </c>
      <c r="T5" s="37">
        <f>SUMPRODUCT(LTA!J5:AN5,LTA!J$101:AN$101,LTA!J$104:AN$104)</f>
        <v>20.51</v>
      </c>
      <c r="U5" s="37">
        <f>SUMPRODUCT(LTA!J5:AN5,LTA!J$102:AN$102,LTA!J$104:AN$104)</f>
        <v>108.88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-68.34</v>
      </c>
      <c r="AC5">
        <f t="shared" si="0"/>
        <v>10.752552139648239</v>
      </c>
      <c r="AD5">
        <f t="shared" si="1"/>
        <v>937.23792891400274</v>
      </c>
      <c r="AE5">
        <f>'IDT-1'!C5</f>
        <v>0</v>
      </c>
      <c r="AF5" s="24"/>
      <c r="AG5">
        <f t="shared" si="2"/>
        <v>937.23792891400274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-68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2.6596199999999999</v>
      </c>
      <c r="E6">
        <f>GT_NG!Q6</f>
        <v>8.0157613284548273</v>
      </c>
      <c r="F6">
        <f>GT_Spot!Q6</f>
        <v>0</v>
      </c>
      <c r="G6">
        <f>PPCL_NG!Q6</f>
        <v>25.14</v>
      </c>
      <c r="H6">
        <f>PPCL_Spot!Q6</f>
        <v>0</v>
      </c>
      <c r="I6">
        <f>Bawana_NG!Q6</f>
        <v>57.6</v>
      </c>
      <c r="J6">
        <f>Bawana_RLNG!Q6</f>
        <v>0</v>
      </c>
      <c r="K6">
        <f>Bawana_Spot!Q6</f>
        <v>100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702.04794141156526</v>
      </c>
      <c r="P6" s="36">
        <v>68.410000000000011</v>
      </c>
      <c r="Q6" s="36">
        <v>0</v>
      </c>
      <c r="R6" s="38">
        <v>0</v>
      </c>
      <c r="S6" s="38">
        <v>0</v>
      </c>
      <c r="T6" s="37">
        <f>SUMPRODUCT(LTA!J6:AN6,LTA!J$101:AN$101,LTA!J$104:AN$104)</f>
        <v>20.05</v>
      </c>
      <c r="U6" s="37">
        <f>SUMPRODUCT(LTA!J6:AN6,LTA!J$102:AN$102,LTA!J$104:AN$104)</f>
        <v>108.88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-68.34</v>
      </c>
      <c r="AC6">
        <f t="shared" si="0"/>
        <v>10.960285059321217</v>
      </c>
      <c r="AD6">
        <f t="shared" si="1"/>
        <v>930.50303768069898</v>
      </c>
      <c r="AE6">
        <f>'IDT-1'!C6</f>
        <v>0</v>
      </c>
      <c r="AF6" s="24"/>
      <c r="AG6">
        <f t="shared" si="2"/>
        <v>930.50303768069898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-83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2.6596199999999999</v>
      </c>
      <c r="E7">
        <f>GT_NG!Q7</f>
        <v>8.0157613284548273</v>
      </c>
      <c r="F7">
        <f>GT_Spot!Q7</f>
        <v>0</v>
      </c>
      <c r="G7">
        <f>PPCL_NG!Q7</f>
        <v>25.14</v>
      </c>
      <c r="H7">
        <f>PPCL_Spot!Q7</f>
        <v>0</v>
      </c>
      <c r="I7">
        <f>Bawana_NG!Q7</f>
        <v>57.6</v>
      </c>
      <c r="J7">
        <f>Bawana_RLNG!Q7</f>
        <v>0</v>
      </c>
      <c r="K7">
        <f>Bawana_Spot!Q7</f>
        <v>100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702.04794141156526</v>
      </c>
      <c r="P7" s="36">
        <v>68.410000000000011</v>
      </c>
      <c r="Q7" s="36">
        <v>0</v>
      </c>
      <c r="R7" s="38">
        <v>0</v>
      </c>
      <c r="S7" s="38">
        <v>0</v>
      </c>
      <c r="T7" s="37">
        <f>SUMPRODUCT(LTA!J7:AN7,LTA!J$101:AN$101,LTA!J$104:AN$104)</f>
        <v>19.920000000000002</v>
      </c>
      <c r="U7" s="37">
        <f>SUMPRODUCT(LTA!J7:AN7,LTA!J$102:AN$102,LTA!J$104:AN$104)</f>
        <v>108.88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-68.34</v>
      </c>
      <c r="AC7">
        <f t="shared" si="0"/>
        <v>11.154459864809514</v>
      </c>
      <c r="AD7">
        <f t="shared" si="1"/>
        <v>908.1788628752106</v>
      </c>
      <c r="AE7">
        <f>'IDT-1'!C7</f>
        <v>0</v>
      </c>
      <c r="AF7" s="24"/>
      <c r="AG7">
        <f t="shared" si="2"/>
        <v>908.1788628752106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-105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2.6596199999999999</v>
      </c>
      <c r="E8">
        <f>GT_NG!Q8</f>
        <v>8.0157613284548273</v>
      </c>
      <c r="F8">
        <f>GT_Spot!Q8</f>
        <v>0</v>
      </c>
      <c r="G8">
        <f>PPCL_NG!Q8</f>
        <v>25.14</v>
      </c>
      <c r="H8">
        <f>PPCL_Spot!Q8</f>
        <v>0</v>
      </c>
      <c r="I8">
        <f>Bawana_NG!Q8</f>
        <v>57.6</v>
      </c>
      <c r="J8">
        <f>Bawana_RLNG!Q8</f>
        <v>0</v>
      </c>
      <c r="K8">
        <f>Bawana_Spot!Q8</f>
        <v>100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698.60833464929942</v>
      </c>
      <c r="P8" s="36">
        <v>68.410000000000011</v>
      </c>
      <c r="Q8" s="36">
        <v>0</v>
      </c>
      <c r="R8" s="38">
        <v>0</v>
      </c>
      <c r="S8" s="38">
        <v>0</v>
      </c>
      <c r="T8" s="37">
        <f>SUMPRODUCT(LTA!J8:AN8,LTA!J$101:AN$101,LTA!J$104:AN$104)</f>
        <v>18.5</v>
      </c>
      <c r="U8" s="37">
        <f>SUMPRODUCT(LTA!J8:AN8,LTA!J$102:AN$102,LTA!J$104:AN$104)</f>
        <v>108.88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-68.34</v>
      </c>
      <c r="AC8">
        <f t="shared" si="0"/>
        <v>11.111695325301575</v>
      </c>
      <c r="AD8">
        <f t="shared" si="1"/>
        <v>903.36202065245277</v>
      </c>
      <c r="AE8">
        <f>'IDT-1'!C8</f>
        <v>-10</v>
      </c>
      <c r="AF8" s="24"/>
      <c r="AG8">
        <f t="shared" si="2"/>
        <v>893.36202065245277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-105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2.6596199999999999</v>
      </c>
      <c r="E9">
        <f>GT_NG!Q9</f>
        <v>8.0864805692391908</v>
      </c>
      <c r="F9">
        <f>GT_Spot!Q9</f>
        <v>0</v>
      </c>
      <c r="G9">
        <f>PPCL_NG!Q9</f>
        <v>25.14</v>
      </c>
      <c r="H9">
        <f>PPCL_Spot!Q9</f>
        <v>0</v>
      </c>
      <c r="I9">
        <f>Bawana_NG!Q9</f>
        <v>57.6</v>
      </c>
      <c r="J9">
        <f>Bawana_RLNG!Q9</f>
        <v>0</v>
      </c>
      <c r="K9">
        <f>Bawana_Spot!Q9</f>
        <v>100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700.73631121207848</v>
      </c>
      <c r="P9" s="36">
        <v>68.410000000000011</v>
      </c>
      <c r="Q9" s="36">
        <v>0</v>
      </c>
      <c r="R9" s="38">
        <v>0</v>
      </c>
      <c r="S9" s="38">
        <v>0</v>
      </c>
      <c r="T9" s="37">
        <f>SUMPRODUCT(LTA!J9:AN9,LTA!J$101:AN$101,LTA!J$104:AN$104)</f>
        <v>15.3</v>
      </c>
      <c r="U9" s="37">
        <f>SUMPRODUCT(LTA!J9:AN9,LTA!J$102:AN$102,LTA!J$104:AN$104)</f>
        <v>108.88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0</v>
      </c>
      <c r="AB9" s="75">
        <f>-STOA!O9</f>
        <v>-68.34</v>
      </c>
      <c r="AC9">
        <f t="shared" si="0"/>
        <v>11.280446398816839</v>
      </c>
      <c r="AD9">
        <f t="shared" si="1"/>
        <v>882.19196538250083</v>
      </c>
      <c r="AE9">
        <f>'IDT-1'!C9</f>
        <v>-20</v>
      </c>
      <c r="AF9" s="24"/>
      <c r="AG9">
        <f t="shared" si="2"/>
        <v>862.19196538250083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-125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2.6596199999999999</v>
      </c>
      <c r="E10">
        <f>GT_NG!Q10</f>
        <v>8.3136288998357983</v>
      </c>
      <c r="F10">
        <f>GT_Spot!Q10</f>
        <v>0</v>
      </c>
      <c r="G10">
        <f>PPCL_NG!Q10</f>
        <v>25.14</v>
      </c>
      <c r="H10">
        <f>PPCL_Spot!Q10</f>
        <v>0</v>
      </c>
      <c r="I10">
        <f>Bawana_NG!Q10</f>
        <v>57.6</v>
      </c>
      <c r="J10">
        <f>Bawana_RLNG!Q10</f>
        <v>0</v>
      </c>
      <c r="K10">
        <f>Bawana_Spot!Q10</f>
        <v>100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691.07925259762067</v>
      </c>
      <c r="P10" s="36">
        <v>68.410000000000011</v>
      </c>
      <c r="Q10" s="36">
        <v>0</v>
      </c>
      <c r="R10" s="38">
        <v>0</v>
      </c>
      <c r="S10" s="38">
        <v>0</v>
      </c>
      <c r="T10" s="37">
        <f>SUMPRODUCT(LTA!J10:AN10,LTA!J$101:AN$101,LTA!J$104:AN$104)</f>
        <v>15.08</v>
      </c>
      <c r="U10" s="37">
        <f>SUMPRODUCT(LTA!J10:AN10,LTA!J$102:AN$102,LTA!J$104:AN$104)</f>
        <v>108.88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-5</v>
      </c>
      <c r="AA10" s="75">
        <f>STOA!I10</f>
        <v>0</v>
      </c>
      <c r="AB10" s="75">
        <f>-STOA!O10</f>
        <v>-68.34</v>
      </c>
      <c r="AC10">
        <f t="shared" si="0"/>
        <v>11.10674591309691</v>
      </c>
      <c r="AD10">
        <f t="shared" si="1"/>
        <v>882.71575558435961</v>
      </c>
      <c r="AE10">
        <f>'IDT-1'!C10</f>
        <v>-36.408999999999999</v>
      </c>
      <c r="AF10" s="24"/>
      <c r="AG10">
        <f t="shared" si="2"/>
        <v>846.30675558435962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-110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2.6596199999999999</v>
      </c>
      <c r="E11">
        <f>GT_NG!Q11</f>
        <v>8.3136288998357983</v>
      </c>
      <c r="F11">
        <f>GT_Spot!Q11</f>
        <v>0</v>
      </c>
      <c r="G11">
        <f>PPCL_NG!Q11</f>
        <v>25.137721518987341</v>
      </c>
      <c r="H11">
        <f>PPCL_Spot!Q11</f>
        <v>0</v>
      </c>
      <c r="I11">
        <f>Bawana_NG!Q11</f>
        <v>57.6</v>
      </c>
      <c r="J11">
        <f>Bawana_RLNG!Q11</f>
        <v>0</v>
      </c>
      <c r="K11">
        <f>Bawana_Spot!Q11</f>
        <v>100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687.50891159959997</v>
      </c>
      <c r="P11" s="36">
        <v>68.410000000000011</v>
      </c>
      <c r="Q11" s="36">
        <v>0</v>
      </c>
      <c r="R11" s="38">
        <v>0</v>
      </c>
      <c r="S11" s="38">
        <v>0</v>
      </c>
      <c r="T11" s="37">
        <f>SUMPRODUCT(LTA!J11:AN11,LTA!J$101:AN$101,LTA!J$104:AN$104)</f>
        <v>15.01</v>
      </c>
      <c r="U11" s="37">
        <f>SUMPRODUCT(LTA!J11:AN11,LTA!J$102:AN$102,LTA!J$104:AN$104)</f>
        <v>108.88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-25</v>
      </c>
      <c r="AA11" s="75">
        <f>STOA!I11</f>
        <v>0</v>
      </c>
      <c r="AB11" s="75">
        <f>-STOA!O11</f>
        <v>-68.34</v>
      </c>
      <c r="AC11">
        <f t="shared" si="0"/>
        <v>11.198984646992148</v>
      </c>
      <c r="AD11">
        <f t="shared" si="1"/>
        <v>864.98089737143084</v>
      </c>
      <c r="AE11">
        <f>'IDT-1'!C11</f>
        <v>-27.094999999999999</v>
      </c>
      <c r="AF11" s="24"/>
      <c r="AG11">
        <f t="shared" si="2"/>
        <v>837.88589737143081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-104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2.6596199999999999</v>
      </c>
      <c r="E12">
        <f>GT_NG!Q12</f>
        <v>8.3136288998357983</v>
      </c>
      <c r="F12">
        <f>GT_Spot!Q12</f>
        <v>0</v>
      </c>
      <c r="G12">
        <f>PPCL_NG!Q12</f>
        <v>25.137721518987341</v>
      </c>
      <c r="H12">
        <f>PPCL_Spot!Q12</f>
        <v>0</v>
      </c>
      <c r="I12">
        <f>Bawana_NG!Q12</f>
        <v>57.6</v>
      </c>
      <c r="J12">
        <f>Bawana_RLNG!Q12</f>
        <v>0</v>
      </c>
      <c r="K12">
        <f>Bawana_Spot!Q12</f>
        <v>100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696.16840603520859</v>
      </c>
      <c r="P12" s="36">
        <v>68.410000000000011</v>
      </c>
      <c r="Q12" s="36">
        <v>0</v>
      </c>
      <c r="R12" s="38">
        <v>0</v>
      </c>
      <c r="S12" s="38">
        <v>0</v>
      </c>
      <c r="T12" s="37">
        <f>SUMPRODUCT(LTA!J12:AN12,LTA!J$101:AN$101,LTA!J$104:AN$104)</f>
        <v>15.29</v>
      </c>
      <c r="U12" s="37">
        <f>SUMPRODUCT(LTA!J12:AN12,LTA!J$102:AN$102,LTA!J$104:AN$104)</f>
        <v>108.88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-45</v>
      </c>
      <c r="AA12" s="75">
        <f>STOA!I12</f>
        <v>0</v>
      </c>
      <c r="AB12" s="75">
        <f>-STOA!O12</f>
        <v>-68.34</v>
      </c>
      <c r="AC12">
        <f t="shared" si="0"/>
        <v>11.508483513602583</v>
      </c>
      <c r="AD12">
        <f t="shared" si="1"/>
        <v>847.61089294042904</v>
      </c>
      <c r="AE12">
        <f>'IDT-1'!C12</f>
        <v>-15.241</v>
      </c>
      <c r="AF12" s="24"/>
      <c r="AG12">
        <f t="shared" si="2"/>
        <v>832.36989294042905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-110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2.6596199999999999</v>
      </c>
      <c r="E13">
        <f>GT_NG!Q13</f>
        <v>8.3136288998357983</v>
      </c>
      <c r="F13">
        <f>GT_Spot!Q13</f>
        <v>0</v>
      </c>
      <c r="G13">
        <f>PPCL_NG!Q13</f>
        <v>25.137721518987341</v>
      </c>
      <c r="H13">
        <f>PPCL_Spot!Q13</f>
        <v>0</v>
      </c>
      <c r="I13">
        <f>Bawana_NG!Q13</f>
        <v>57.6</v>
      </c>
      <c r="J13">
        <f>Bawana_RLNG!Q13</f>
        <v>0</v>
      </c>
      <c r="K13">
        <f>Bawana_Spot!Q13</f>
        <v>100.00000000000001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696.16840603520859</v>
      </c>
      <c r="P13" s="36">
        <v>68.410000000000011</v>
      </c>
      <c r="Q13" s="36">
        <v>0</v>
      </c>
      <c r="R13" s="38">
        <v>0</v>
      </c>
      <c r="S13" s="38">
        <v>0</v>
      </c>
      <c r="T13" s="37">
        <f>SUMPRODUCT(LTA!J13:AN13,LTA!J$101:AN$101,LTA!J$104:AN$104)</f>
        <v>15.02</v>
      </c>
      <c r="U13" s="37">
        <f>SUMPRODUCT(LTA!J13:AN13,LTA!J$102:AN$102,LTA!J$104:AN$104)</f>
        <v>108.88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-70</v>
      </c>
      <c r="AA13" s="75">
        <f>STOA!I13</f>
        <v>0</v>
      </c>
      <c r="AB13" s="75">
        <f>-STOA!O13</f>
        <v>-68.34</v>
      </c>
      <c r="AC13">
        <f t="shared" si="0"/>
        <v>11.70142631909088</v>
      </c>
      <c r="AD13">
        <f t="shared" si="1"/>
        <v>825.14795013494074</v>
      </c>
      <c r="AE13">
        <f>'IDT-1'!C13</f>
        <v>-4.657</v>
      </c>
      <c r="AF13" s="24"/>
      <c r="AG13">
        <f t="shared" si="2"/>
        <v>820.4909501349407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-107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2.6596199999999999</v>
      </c>
      <c r="E14">
        <f>GT_NG!Q14</f>
        <v>8.3136288998357983</v>
      </c>
      <c r="F14">
        <f>GT_Spot!Q14</f>
        <v>0</v>
      </c>
      <c r="G14">
        <f>PPCL_NG!Q14</f>
        <v>25.137721518987341</v>
      </c>
      <c r="H14">
        <f>PPCL_Spot!Q14</f>
        <v>0</v>
      </c>
      <c r="I14">
        <f>Bawana_NG!Q14</f>
        <v>57.6</v>
      </c>
      <c r="J14">
        <f>Bawana_RLNG!Q14</f>
        <v>0</v>
      </c>
      <c r="K14">
        <f>Bawana_Spot!Q14</f>
        <v>100.00000000000001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689.11202802759999</v>
      </c>
      <c r="P14" s="36">
        <v>68.410000000000011</v>
      </c>
      <c r="Q14" s="36">
        <v>0</v>
      </c>
      <c r="R14" s="38">
        <v>0</v>
      </c>
      <c r="S14" s="38">
        <v>0</v>
      </c>
      <c r="T14" s="37">
        <f>SUMPRODUCT(LTA!J14:AN14,LTA!J$101:AN$101,LTA!J$104:AN$104)</f>
        <v>15.2</v>
      </c>
      <c r="U14" s="37">
        <f>SUMPRODUCT(LTA!J14:AN14,LTA!J$102:AN$102,LTA!J$104:AN$104)</f>
        <v>108.88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-75</v>
      </c>
      <c r="AA14" s="75">
        <f>STOA!I14</f>
        <v>0</v>
      </c>
      <c r="AB14" s="75">
        <f>-STOA!O14</f>
        <v>-68.34</v>
      </c>
      <c r="AC14">
        <f t="shared" si="0"/>
        <v>11.729695467845875</v>
      </c>
      <c r="AD14">
        <f t="shared" si="1"/>
        <v>808.24330297857716</v>
      </c>
      <c r="AE14">
        <f>'IDT-1'!C14</f>
        <v>-7.1970000000000001</v>
      </c>
      <c r="AF14" s="24"/>
      <c r="AG14">
        <f t="shared" si="2"/>
        <v>801.04630297857716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-112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2.6596199999999999</v>
      </c>
      <c r="E15">
        <f>GT_NG!Q15</f>
        <v>8.3673860911270985</v>
      </c>
      <c r="F15">
        <f>GT_Spot!Q15</f>
        <v>0</v>
      </c>
      <c r="G15">
        <f>PPCL_NG!Q15</f>
        <v>25.137721518987341</v>
      </c>
      <c r="H15">
        <f>PPCL_Spot!Q15</f>
        <v>0</v>
      </c>
      <c r="I15">
        <f>Bawana_NG!Q15</f>
        <v>57.6</v>
      </c>
      <c r="J15">
        <f>Bawana_RLNG!Q15</f>
        <v>0</v>
      </c>
      <c r="K15">
        <f>Bawana_Spot!Q15</f>
        <v>100.00000000000001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689.11202802759999</v>
      </c>
      <c r="P15" s="36">
        <v>68.410000000000011</v>
      </c>
      <c r="Q15" s="36">
        <v>0</v>
      </c>
      <c r="R15" s="38">
        <v>0</v>
      </c>
      <c r="S15" s="38">
        <v>0</v>
      </c>
      <c r="T15" s="37">
        <f>SUMPRODUCT(LTA!J15:AN15,LTA!J$101:AN$101,LTA!J$104:AN$104)</f>
        <v>15.21</v>
      </c>
      <c r="U15" s="37">
        <f>SUMPRODUCT(LTA!J15:AN15,LTA!J$102:AN$102,LTA!J$104:AN$104)</f>
        <v>108.88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-95</v>
      </c>
      <c r="AA15" s="75">
        <f>STOA!I15</f>
        <v>0</v>
      </c>
      <c r="AB15" s="75">
        <f>-STOA!O15</f>
        <v>-68.34</v>
      </c>
      <c r="AC15">
        <f t="shared" si="0"/>
        <v>11.863428443962173</v>
      </c>
      <c r="AD15">
        <f t="shared" si="1"/>
        <v>793.17332719375224</v>
      </c>
      <c r="AE15">
        <f>'IDT-1'!C15</f>
        <v>0</v>
      </c>
      <c r="AF15" s="24"/>
      <c r="AG15">
        <f t="shared" si="2"/>
        <v>793.17332719375224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-107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2.6596199999999999</v>
      </c>
      <c r="E16">
        <f>GT_NG!Q16</f>
        <v>8.5960031974420463</v>
      </c>
      <c r="F16">
        <f>GT_Spot!Q16</f>
        <v>0</v>
      </c>
      <c r="G16">
        <f>PPCL_NG!Q16</f>
        <v>25.46</v>
      </c>
      <c r="H16">
        <f>PPCL_Spot!Q16</f>
        <v>0</v>
      </c>
      <c r="I16">
        <f>Bawana_NG!Q16</f>
        <v>57.6</v>
      </c>
      <c r="J16">
        <f>Bawana_RLNG!Q16</f>
        <v>0</v>
      </c>
      <c r="K16">
        <f>Bawana_Spot!Q16</f>
        <v>100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689.11202802759999</v>
      </c>
      <c r="P16" s="36">
        <v>68.410000000000011</v>
      </c>
      <c r="Q16" s="36">
        <v>0</v>
      </c>
      <c r="R16" s="38">
        <v>0</v>
      </c>
      <c r="S16" s="38">
        <v>0</v>
      </c>
      <c r="T16" s="37">
        <f>SUMPRODUCT(LTA!J16:AN16,LTA!J$101:AN$101,LTA!J$104:AN$104)</f>
        <v>15.3</v>
      </c>
      <c r="U16" s="37">
        <f>SUMPRODUCT(LTA!J16:AN16,LTA!J$102:AN$102,LTA!J$104:AN$104)</f>
        <v>108.88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-110</v>
      </c>
      <c r="AA16" s="75">
        <f>STOA!I16</f>
        <v>0</v>
      </c>
      <c r="AB16" s="75">
        <f>-STOA!O16</f>
        <v>-68.34</v>
      </c>
      <c r="AC16">
        <f t="shared" si="0"/>
        <v>11.966727727874801</v>
      </c>
      <c r="AD16">
        <f t="shared" si="1"/>
        <v>782.71092349716696</v>
      </c>
      <c r="AE16">
        <f>'IDT-1'!C16</f>
        <v>0</v>
      </c>
      <c r="AF16" s="24"/>
      <c r="AG16">
        <f t="shared" si="2"/>
        <v>782.71092349716696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-103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2.6596199999999999</v>
      </c>
      <c r="E17">
        <f>GT_NG!Q17</f>
        <v>8.5960031974420463</v>
      </c>
      <c r="F17">
        <f>GT_Spot!Q17</f>
        <v>0</v>
      </c>
      <c r="G17">
        <f>PPCL_NG!Q17</f>
        <v>25.46</v>
      </c>
      <c r="H17">
        <f>PPCL_Spot!Q17</f>
        <v>0</v>
      </c>
      <c r="I17">
        <f>Bawana_NG!Q17</f>
        <v>57.6</v>
      </c>
      <c r="J17">
        <f>Bawana_RLNG!Q17</f>
        <v>0</v>
      </c>
      <c r="K17">
        <f>Bawana_Spot!Q17</f>
        <v>100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689.11202802759999</v>
      </c>
      <c r="P17" s="36">
        <v>68.410000000000011</v>
      </c>
      <c r="Q17" s="36">
        <v>0</v>
      </c>
      <c r="R17" s="38">
        <v>0</v>
      </c>
      <c r="S17" s="38">
        <v>0</v>
      </c>
      <c r="T17" s="37">
        <f>SUMPRODUCT(LTA!J17:AN17,LTA!J$101:AN$101,LTA!J$104:AN$104)</f>
        <v>15.02</v>
      </c>
      <c r="U17" s="37">
        <f>SUMPRODUCT(LTA!J17:AN17,LTA!J$102:AN$102,LTA!J$104:AN$104)</f>
        <v>108.88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-110</v>
      </c>
      <c r="AA17" s="75">
        <f>STOA!I17</f>
        <v>0</v>
      </c>
      <c r="AB17" s="75">
        <f>-STOA!O17</f>
        <v>-68.34</v>
      </c>
      <c r="AC17">
        <f t="shared" si="0"/>
        <v>12.061923130618952</v>
      </c>
      <c r="AD17">
        <f t="shared" si="1"/>
        <v>771.33572809442308</v>
      </c>
      <c r="AE17">
        <f>'IDT-1'!C17</f>
        <v>0</v>
      </c>
      <c r="AF17" s="24"/>
      <c r="AG17">
        <f t="shared" si="2"/>
        <v>771.33572809442308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-114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2.6596199999999999</v>
      </c>
      <c r="E18">
        <f>GT_NG!Q18</f>
        <v>8.5960031974420463</v>
      </c>
      <c r="F18">
        <f>GT_Spot!Q18</f>
        <v>0</v>
      </c>
      <c r="G18">
        <f>PPCL_NG!Q18</f>
        <v>25.46</v>
      </c>
      <c r="H18">
        <f>PPCL_Spot!Q18</f>
        <v>0</v>
      </c>
      <c r="I18">
        <f>Bawana_NG!Q18</f>
        <v>57.6</v>
      </c>
      <c r="J18">
        <f>Bawana_RLNG!Q18</f>
        <v>0</v>
      </c>
      <c r="K18">
        <f>Bawana_Spot!Q18</f>
        <v>100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689.11202802759999</v>
      </c>
      <c r="P18" s="36">
        <v>68.410000000000011</v>
      </c>
      <c r="Q18" s="36">
        <v>0</v>
      </c>
      <c r="R18" s="38">
        <v>0</v>
      </c>
      <c r="S18" s="38">
        <v>0</v>
      </c>
      <c r="T18" s="37">
        <f>SUMPRODUCT(LTA!J18:AN18,LTA!J$101:AN$101,LTA!J$104:AN$104)</f>
        <v>15.24</v>
      </c>
      <c r="U18" s="37">
        <f>SUMPRODUCT(LTA!J18:AN18,LTA!J$102:AN$102,LTA!J$104:AN$104)</f>
        <v>108.88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-120</v>
      </c>
      <c r="AA18" s="75">
        <f>STOA!I18</f>
        <v>0</v>
      </c>
      <c r="AB18" s="75">
        <f>-STOA!O18</f>
        <v>-68.34</v>
      </c>
      <c r="AC18">
        <f t="shared" si="0"/>
        <v>12.152640405840902</v>
      </c>
      <c r="AD18">
        <f t="shared" si="1"/>
        <v>761.46501081920098</v>
      </c>
      <c r="AE18">
        <f>'IDT-1'!C18</f>
        <v>0</v>
      </c>
      <c r="AF18" s="24"/>
      <c r="AG18">
        <f t="shared" si="2"/>
        <v>761.46501081920098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-114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2.6596199999999999</v>
      </c>
      <c r="E19">
        <f>GT_NG!Q19</f>
        <v>8.5960031974420463</v>
      </c>
      <c r="F19">
        <f>GT_Spot!Q19</f>
        <v>0</v>
      </c>
      <c r="G19">
        <f>PPCL_NG!Q19</f>
        <v>25.46</v>
      </c>
      <c r="H19">
        <f>PPCL_Spot!Q19</f>
        <v>0</v>
      </c>
      <c r="I19">
        <f>Bawana_NG!Q19</f>
        <v>57.6</v>
      </c>
      <c r="J19">
        <f>Bawana_RLNG!Q19</f>
        <v>0</v>
      </c>
      <c r="K19">
        <f>Bawana_Spot!Q19</f>
        <v>100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692.32379127516185</v>
      </c>
      <c r="P19" s="36">
        <v>68.410000000000011</v>
      </c>
      <c r="Q19" s="36">
        <v>0</v>
      </c>
      <c r="R19" s="38">
        <v>0</v>
      </c>
      <c r="S19" s="38">
        <v>0</v>
      </c>
      <c r="T19" s="37">
        <f>SUMPRODUCT(LTA!J19:AN19,LTA!J$101:AN$101,LTA!J$104:AN$104)</f>
        <v>15.19</v>
      </c>
      <c r="U19" s="37">
        <f>SUMPRODUCT(LTA!J19:AN19,LTA!J$102:AN$102,LTA!J$104:AN$104)</f>
        <v>108.88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-135</v>
      </c>
      <c r="AA19" s="75">
        <f>STOA!I19</f>
        <v>0</v>
      </c>
      <c r="AB19" s="75">
        <f>-STOA!O19</f>
        <v>-68.34</v>
      </c>
      <c r="AC19">
        <f t="shared" si="0"/>
        <v>12.269245197641402</v>
      </c>
      <c r="AD19">
        <f t="shared" si="1"/>
        <v>754.51016927496244</v>
      </c>
      <c r="AE19">
        <f>'IDT-1'!C19</f>
        <v>0</v>
      </c>
      <c r="AF19" s="24"/>
      <c r="AG19">
        <f t="shared" si="2"/>
        <v>754.51016927496244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-109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2.6596199999999999</v>
      </c>
      <c r="E20">
        <f>GT_NG!Q20</f>
        <v>8.5960031974420463</v>
      </c>
      <c r="F20">
        <f>GT_Spot!Q20</f>
        <v>0</v>
      </c>
      <c r="G20">
        <f>PPCL_NG!Q20</f>
        <v>25.46</v>
      </c>
      <c r="H20">
        <f>PPCL_Spot!Q20</f>
        <v>0</v>
      </c>
      <c r="I20">
        <f>Bawana_NG!Q20</f>
        <v>57.6</v>
      </c>
      <c r="J20">
        <f>Bawana_RLNG!Q20</f>
        <v>0</v>
      </c>
      <c r="K20">
        <f>Bawana_Spot!Q20</f>
        <v>100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690.99110610716184</v>
      </c>
      <c r="P20" s="36">
        <v>68.410000000000011</v>
      </c>
      <c r="Q20" s="36">
        <v>0</v>
      </c>
      <c r="R20" s="38">
        <v>0</v>
      </c>
      <c r="S20" s="38">
        <v>0</v>
      </c>
      <c r="T20" s="37">
        <f>SUMPRODUCT(LTA!J20:AN20,LTA!J$101:AN$101,LTA!J$104:AN$104)</f>
        <v>15.18</v>
      </c>
      <c r="U20" s="37">
        <f>SUMPRODUCT(LTA!J20:AN20,LTA!J$102:AN$102,LTA!J$104:AN$104)</f>
        <v>108.88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-145</v>
      </c>
      <c r="AA20" s="75">
        <f>STOA!I20</f>
        <v>0</v>
      </c>
      <c r="AB20" s="75">
        <f>-STOA!O20</f>
        <v>-68.34</v>
      </c>
      <c r="AC20">
        <f t="shared" si="0"/>
        <v>12.337332715862759</v>
      </c>
      <c r="AD20">
        <f t="shared" si="1"/>
        <v>744.099396588741</v>
      </c>
      <c r="AE20">
        <f>'IDT-1'!C20</f>
        <v>0</v>
      </c>
      <c r="AF20" s="24"/>
      <c r="AG20">
        <f t="shared" si="2"/>
        <v>744.099396588741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-108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2.6596199999999999</v>
      </c>
      <c r="E21">
        <f>GT_NG!Q21</f>
        <v>8.5960031974420463</v>
      </c>
      <c r="F21">
        <f>GT_Spot!Q21</f>
        <v>0</v>
      </c>
      <c r="G21">
        <f>PPCL_NG!Q21</f>
        <v>25.46</v>
      </c>
      <c r="H21">
        <f>PPCL_Spot!Q21</f>
        <v>0</v>
      </c>
      <c r="I21">
        <f>Bawana_NG!Q21</f>
        <v>57.6</v>
      </c>
      <c r="J21">
        <f>Bawana_RLNG!Q21</f>
        <v>0</v>
      </c>
      <c r="K21">
        <f>Bawana_Spot!Q21</f>
        <v>100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690.99110610716184</v>
      </c>
      <c r="P21" s="36">
        <v>68.410000000000011</v>
      </c>
      <c r="Q21" s="36">
        <v>0</v>
      </c>
      <c r="R21" s="38">
        <v>0</v>
      </c>
      <c r="S21" s="38">
        <v>0</v>
      </c>
      <c r="T21" s="37">
        <f>SUMPRODUCT(LTA!J21:AN21,LTA!J$101:AN$101,LTA!J$104:AN$104)</f>
        <v>15.21</v>
      </c>
      <c r="U21" s="37">
        <f>SUMPRODUCT(LTA!J21:AN21,LTA!J$102:AN$102,LTA!J$104:AN$104)</f>
        <v>108.88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-150</v>
      </c>
      <c r="AA21" s="75">
        <f>STOA!I21</f>
        <v>0</v>
      </c>
      <c r="AB21" s="75">
        <f>-STOA!O21</f>
        <v>-68.34</v>
      </c>
      <c r="AC21">
        <f t="shared" si="0"/>
        <v>12.364231098429343</v>
      </c>
      <c r="AD21">
        <f t="shared" si="1"/>
        <v>741.10249820617446</v>
      </c>
      <c r="AE21">
        <f>'IDT-1'!C21</f>
        <v>0</v>
      </c>
      <c r="AF21" s="24"/>
      <c r="AG21">
        <f t="shared" si="2"/>
        <v>741.10249820617446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-106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2.6596199999999999</v>
      </c>
      <c r="E22">
        <f>GT_NG!Q22</f>
        <v>8.5960031974420463</v>
      </c>
      <c r="F22">
        <f>GT_Spot!Q22</f>
        <v>0</v>
      </c>
      <c r="G22">
        <f>PPCL_NG!Q22</f>
        <v>25.46</v>
      </c>
      <c r="H22">
        <f>PPCL_Spot!Q22</f>
        <v>0</v>
      </c>
      <c r="I22">
        <f>Bawana_NG!Q22</f>
        <v>57.6</v>
      </c>
      <c r="J22">
        <f>Bawana_RLNG!Q22</f>
        <v>0</v>
      </c>
      <c r="K22">
        <f>Bawana_Spot!Q22</f>
        <v>100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690.71970684556766</v>
      </c>
      <c r="P22" s="36">
        <v>68.410000000000011</v>
      </c>
      <c r="Q22" s="36">
        <v>0</v>
      </c>
      <c r="R22" s="38">
        <v>0</v>
      </c>
      <c r="S22" s="38">
        <v>0</v>
      </c>
      <c r="T22" s="37">
        <f>SUMPRODUCT(LTA!J22:AN22,LTA!J$101:AN$101,LTA!J$104:AN$104)</f>
        <v>14.81</v>
      </c>
      <c r="U22" s="37">
        <f>SUMPRODUCT(LTA!J22:AN22,LTA!J$102:AN$102,LTA!J$104:AN$104)</f>
        <v>108.88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-150</v>
      </c>
      <c r="AA22" s="75">
        <f>STOA!I22</f>
        <v>0</v>
      </c>
      <c r="AB22" s="75">
        <f>-STOA!O22</f>
        <v>-68.34</v>
      </c>
      <c r="AC22">
        <f t="shared" si="0"/>
        <v>12.393835295016096</v>
      </c>
      <c r="AD22">
        <f t="shared" si="1"/>
        <v>736.40149474799352</v>
      </c>
      <c r="AE22">
        <f>'IDT-1'!C22</f>
        <v>0</v>
      </c>
      <c r="AF22" s="24"/>
      <c r="AG22">
        <f t="shared" si="2"/>
        <v>736.40149474799352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-110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2.6596199999999999</v>
      </c>
      <c r="E23">
        <f>GT_NG!Q23</f>
        <v>8.5960031974420463</v>
      </c>
      <c r="F23">
        <f>GT_Spot!Q23</f>
        <v>0</v>
      </c>
      <c r="G23">
        <f>PPCL_NG!Q23</f>
        <v>25.62</v>
      </c>
      <c r="H23">
        <f>PPCL_Spot!Q23</f>
        <v>0</v>
      </c>
      <c r="I23">
        <f>Bawana_NG!Q23</f>
        <v>57.6</v>
      </c>
      <c r="J23">
        <f>Bawana_RLNG!Q23</f>
        <v>0</v>
      </c>
      <c r="K23">
        <f>Bawana_Spot!Q23</f>
        <v>100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690.71970684556766</v>
      </c>
      <c r="P23" s="36">
        <v>68.410000000000011</v>
      </c>
      <c r="Q23" s="36">
        <v>0</v>
      </c>
      <c r="R23" s="38">
        <v>0</v>
      </c>
      <c r="S23" s="38">
        <v>0</v>
      </c>
      <c r="T23" s="37">
        <f>SUMPRODUCT(LTA!J23:AN23,LTA!J$101:AN$101,LTA!J$104:AN$104)</f>
        <v>14.53</v>
      </c>
      <c r="U23" s="37">
        <f>SUMPRODUCT(LTA!J23:AN23,LTA!J$102:AN$102,LTA!J$104:AN$104)</f>
        <v>108.88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-145</v>
      </c>
      <c r="AA23" s="75">
        <f>STOA!I23</f>
        <v>0</v>
      </c>
      <c r="AB23" s="75">
        <f>-STOA!O23</f>
        <v>-68.34</v>
      </c>
      <c r="AC23">
        <f t="shared" si="0"/>
        <v>12.383901167493903</v>
      </c>
      <c r="AD23">
        <f t="shared" si="1"/>
        <v>737.29142887551575</v>
      </c>
      <c r="AE23">
        <f>'IDT-1'!C23</f>
        <v>0</v>
      </c>
      <c r="AF23" s="24"/>
      <c r="AG23">
        <f t="shared" si="2"/>
        <v>737.29142887551575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-114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2.6596199999999999</v>
      </c>
      <c r="E24">
        <f>GT_NG!Q24</f>
        <v>8.5960031974420463</v>
      </c>
      <c r="F24">
        <f>GT_Spot!Q24</f>
        <v>0</v>
      </c>
      <c r="G24">
        <f>PPCL_NG!Q24</f>
        <v>25.62</v>
      </c>
      <c r="H24">
        <f>PPCL_Spot!Q24</f>
        <v>0</v>
      </c>
      <c r="I24">
        <f>Bawana_NG!Q24</f>
        <v>57.6</v>
      </c>
      <c r="J24">
        <f>Bawana_RLNG!Q24</f>
        <v>0</v>
      </c>
      <c r="K24">
        <f>Bawana_Spot!Q24</f>
        <v>100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690.71970684556766</v>
      </c>
      <c r="P24" s="36">
        <v>68.410000000000011</v>
      </c>
      <c r="Q24" s="36">
        <v>0</v>
      </c>
      <c r="R24" s="38">
        <v>0</v>
      </c>
      <c r="S24" s="38">
        <v>0</v>
      </c>
      <c r="T24" s="37">
        <f>SUMPRODUCT(LTA!J24:AN24,LTA!J$101:AN$101,LTA!J$104:AN$104)</f>
        <v>14.32</v>
      </c>
      <c r="U24" s="37">
        <f>SUMPRODUCT(LTA!J24:AN24,LTA!J$102:AN$102,LTA!J$104:AN$104)</f>
        <v>108.88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-145</v>
      </c>
      <c r="AA24" s="75">
        <f>STOA!I24</f>
        <v>0</v>
      </c>
      <c r="AB24" s="75">
        <f>-STOA!O24</f>
        <v>-68.34</v>
      </c>
      <c r="AC24">
        <f t="shared" si="0"/>
        <v>12.355418784927316</v>
      </c>
      <c r="AD24">
        <f t="shared" si="1"/>
        <v>740.10991125808232</v>
      </c>
      <c r="AE24">
        <f>'IDT-1'!C24</f>
        <v>0</v>
      </c>
      <c r="AF24" s="24"/>
      <c r="AG24">
        <f t="shared" si="2"/>
        <v>740.10991125808232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-111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2.6596199999999999</v>
      </c>
      <c r="E25">
        <f>GT_NG!Q25</f>
        <v>8.5960031974420463</v>
      </c>
      <c r="F25">
        <f>GT_Spot!Q25</f>
        <v>0</v>
      </c>
      <c r="G25">
        <f>PPCL_NG!Q25</f>
        <v>25.62</v>
      </c>
      <c r="H25">
        <f>PPCL_Spot!Q25</f>
        <v>0</v>
      </c>
      <c r="I25">
        <f>Bawana_NG!Q25</f>
        <v>57.6</v>
      </c>
      <c r="J25">
        <f>Bawana_RLNG!Q25</f>
        <v>0</v>
      </c>
      <c r="K25">
        <f>Bawana_Spot!Q25</f>
        <v>100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698.827708330581</v>
      </c>
      <c r="P25" s="36">
        <v>68.410000000000011</v>
      </c>
      <c r="Q25" s="36">
        <v>0</v>
      </c>
      <c r="R25" s="38">
        <v>0</v>
      </c>
      <c r="S25" s="38">
        <v>0</v>
      </c>
      <c r="T25" s="37">
        <f>SUMPRODUCT(LTA!J25:AN25,LTA!J$101:AN$101,LTA!J$104:AN$104)</f>
        <v>13.85</v>
      </c>
      <c r="U25" s="37">
        <f>SUMPRODUCT(LTA!J25:AN25,LTA!J$102:AN$102,LTA!J$104:AN$104)</f>
        <v>108.88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-140</v>
      </c>
      <c r="AA25" s="75">
        <f>STOA!I25</f>
        <v>0</v>
      </c>
      <c r="AB25" s="75">
        <f>-STOA!O25</f>
        <v>-68.34</v>
      </c>
      <c r="AC25">
        <f t="shared" si="0"/>
        <v>12.38712068790665</v>
      </c>
      <c r="AD25">
        <f t="shared" si="1"/>
        <v>751.71621084011633</v>
      </c>
      <c r="AE25">
        <f>'IDT-1'!C25</f>
        <v>0</v>
      </c>
      <c r="AF25" s="24"/>
      <c r="AG25">
        <f t="shared" si="2"/>
        <v>751.71621084011633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-112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2.6596199999999999</v>
      </c>
      <c r="E26">
        <f>GT_NG!Q26</f>
        <v>8.5960031974420463</v>
      </c>
      <c r="F26">
        <f>GT_Spot!Q26</f>
        <v>0</v>
      </c>
      <c r="G26">
        <f>PPCL_NG!Q26</f>
        <v>25.62</v>
      </c>
      <c r="H26">
        <f>PPCL_Spot!Q26</f>
        <v>0</v>
      </c>
      <c r="I26">
        <f>Bawana_NG!Q26</f>
        <v>57.6</v>
      </c>
      <c r="J26">
        <f>Bawana_RLNG!Q26</f>
        <v>0</v>
      </c>
      <c r="K26">
        <f>Bawana_Spot!Q26</f>
        <v>100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715.39954980282437</v>
      </c>
      <c r="P26" s="36">
        <v>68.410000000000011</v>
      </c>
      <c r="Q26" s="36">
        <v>0</v>
      </c>
      <c r="R26" s="38">
        <v>0</v>
      </c>
      <c r="S26" s="38">
        <v>0</v>
      </c>
      <c r="T26" s="37">
        <f>SUMPRODUCT(LTA!J26:AN26,LTA!J$101:AN$101,LTA!J$104:AN$104)</f>
        <v>13.83</v>
      </c>
      <c r="U26" s="37">
        <f>SUMPRODUCT(LTA!J26:AN26,LTA!J$102:AN$102,LTA!J$104:AN$104)</f>
        <v>108.88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-145</v>
      </c>
      <c r="AA26" s="75">
        <f>STOA!I26</f>
        <v>0</v>
      </c>
      <c r="AB26" s="75">
        <f>-STOA!O26</f>
        <v>-68.34</v>
      </c>
      <c r="AC26">
        <f t="shared" si="0"/>
        <v>12.532776892862394</v>
      </c>
      <c r="AD26">
        <f t="shared" si="1"/>
        <v>768.1223961074038</v>
      </c>
      <c r="AE26">
        <f>'IDT-1'!C26</f>
        <v>0</v>
      </c>
      <c r="AF26" s="24"/>
      <c r="AG26">
        <f t="shared" si="2"/>
        <v>768.1223961074038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-107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2.6596199999999999</v>
      </c>
      <c r="E27">
        <f>GT_NG!Q27</f>
        <v>8.5960031974420463</v>
      </c>
      <c r="F27">
        <f>GT_Spot!Q27</f>
        <v>0</v>
      </c>
      <c r="G27">
        <f>PPCL_NG!Q27</f>
        <v>25.611610793131646</v>
      </c>
      <c r="H27">
        <f>PPCL_Spot!Q27</f>
        <v>0</v>
      </c>
      <c r="I27">
        <f>Bawana_NG!Q27</f>
        <v>57.6</v>
      </c>
      <c r="J27">
        <f>Bawana_RLNG!Q27</f>
        <v>0</v>
      </c>
      <c r="K27">
        <f>Bawana_Spot!Q27</f>
        <v>100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743.31871852987229</v>
      </c>
      <c r="P27" s="36">
        <v>68.410000000000011</v>
      </c>
      <c r="Q27" s="36">
        <v>0</v>
      </c>
      <c r="R27" s="38">
        <v>0.38520202020202016</v>
      </c>
      <c r="S27" s="38">
        <v>0</v>
      </c>
      <c r="T27" s="37">
        <f>SUMPRODUCT(LTA!J27:AN27,LTA!J$101:AN$101,LTA!J$104:AN$104)</f>
        <v>13.83</v>
      </c>
      <c r="U27" s="37">
        <f>SUMPRODUCT(LTA!J27:AN27,LTA!J$102:AN$102,LTA!J$104:AN$104)</f>
        <v>108.38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-235</v>
      </c>
      <c r="AA27" s="75">
        <f>STOA!I27</f>
        <v>0</v>
      </c>
      <c r="AB27" s="75">
        <f>-STOA!O27</f>
        <v>0</v>
      </c>
      <c r="AC27">
        <f t="shared" si="0"/>
        <v>12.880900497326548</v>
      </c>
      <c r="AD27">
        <f t="shared" si="1"/>
        <v>783.9102540433214</v>
      </c>
      <c r="AE27">
        <f>'IDT-1'!C27</f>
        <v>0</v>
      </c>
      <c r="AF27" s="24"/>
      <c r="AG27">
        <f t="shared" si="2"/>
        <v>783.9102540433214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-97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2.6596199999999999</v>
      </c>
      <c r="E28">
        <f>GT_NG!Q28</f>
        <v>8.5960031974420463</v>
      </c>
      <c r="F28">
        <f>GT_Spot!Q28</f>
        <v>0</v>
      </c>
      <c r="G28">
        <f>PPCL_NG!Q28</f>
        <v>25.6</v>
      </c>
      <c r="H28">
        <f>PPCL_Spot!Q28</f>
        <v>0</v>
      </c>
      <c r="I28">
        <f>Bawana_NG!Q28</f>
        <v>57.6</v>
      </c>
      <c r="J28">
        <f>Bawana_RLNG!Q28</f>
        <v>0</v>
      </c>
      <c r="K28">
        <f>Bawana_Spot!Q28</f>
        <v>100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767.69822631564966</v>
      </c>
      <c r="P28" s="36">
        <v>68.410000000000011</v>
      </c>
      <c r="Q28" s="36">
        <v>0</v>
      </c>
      <c r="R28" s="38">
        <v>0.79696969696969699</v>
      </c>
      <c r="S28" s="38">
        <v>0</v>
      </c>
      <c r="T28" s="37">
        <f>SUMPRODUCT(LTA!J28:AN28,LTA!J$101:AN$101,LTA!J$104:AN$104)</f>
        <v>13.83</v>
      </c>
      <c r="U28" s="37">
        <f>SUMPRODUCT(LTA!J28:AN28,LTA!J$102:AN$102,LTA!J$104:AN$104)</f>
        <v>108.38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-230</v>
      </c>
      <c r="AA28" s="75">
        <f>STOA!I28</f>
        <v>0</v>
      </c>
      <c r="AB28" s="75">
        <f>-STOA!O28</f>
        <v>0</v>
      </c>
      <c r="AC28">
        <f t="shared" si="0"/>
        <v>13.045692781284215</v>
      </c>
      <c r="AD28">
        <f t="shared" si="1"/>
        <v>814.5251264287773</v>
      </c>
      <c r="AE28">
        <f>'IDT-1'!C28</f>
        <v>0</v>
      </c>
      <c r="AF28" s="24"/>
      <c r="AG28">
        <f t="shared" si="2"/>
        <v>814.5251264287773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-96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2.6596199999999999</v>
      </c>
      <c r="E29">
        <f>GT_NG!Q29</f>
        <v>8.5960031974420463</v>
      </c>
      <c r="F29">
        <f>GT_Spot!Q29</f>
        <v>0</v>
      </c>
      <c r="G29">
        <f>PPCL_NG!Q29</f>
        <v>25.58</v>
      </c>
      <c r="H29">
        <f>PPCL_Spot!Q29</f>
        <v>0</v>
      </c>
      <c r="I29">
        <f>Bawana_NG!Q29</f>
        <v>57.6</v>
      </c>
      <c r="J29">
        <f>Bawana_RLNG!Q29</f>
        <v>0</v>
      </c>
      <c r="K29">
        <f>Bawana_Spot!Q29</f>
        <v>100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765.07247306063709</v>
      </c>
      <c r="P29" s="36">
        <v>68.410000000000011</v>
      </c>
      <c r="Q29" s="36">
        <v>0</v>
      </c>
      <c r="R29" s="38">
        <v>2.1252525252525252</v>
      </c>
      <c r="S29" s="38">
        <v>0</v>
      </c>
      <c r="T29" s="37">
        <f>SUMPRODUCT(LTA!J29:AN29,LTA!J$101:AN$101,LTA!J$104:AN$104)</f>
        <v>16.850000000000001</v>
      </c>
      <c r="U29" s="37">
        <f>SUMPRODUCT(LTA!J29:AN29,LTA!J$102:AN$102,LTA!J$104:AN$104)</f>
        <v>108.38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-205</v>
      </c>
      <c r="AA29" s="75">
        <f>STOA!I29</f>
        <v>0</v>
      </c>
      <c r="AB29" s="75">
        <f>-STOA!O29</f>
        <v>0</v>
      </c>
      <c r="AC29">
        <f t="shared" si="0"/>
        <v>12.847599980996304</v>
      </c>
      <c r="AD29">
        <f t="shared" si="1"/>
        <v>840.42574880233531</v>
      </c>
      <c r="AE29">
        <f>'IDT-1'!C29</f>
        <v>0</v>
      </c>
      <c r="AF29" s="24"/>
      <c r="AG29">
        <f t="shared" si="2"/>
        <v>840.42574880233531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-97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2.6596199999999999</v>
      </c>
      <c r="E30">
        <f>GT_NG!Q30</f>
        <v>8.5960031974420463</v>
      </c>
      <c r="F30">
        <f>GT_Spot!Q30</f>
        <v>0</v>
      </c>
      <c r="G30">
        <f>PPCL_NG!Q30</f>
        <v>25.611610793131646</v>
      </c>
      <c r="H30">
        <f>PPCL_Spot!Q30</f>
        <v>0</v>
      </c>
      <c r="I30">
        <f>Bawana_NG!Q30</f>
        <v>57.6</v>
      </c>
      <c r="J30">
        <f>Bawana_RLNG!Q30</f>
        <v>0</v>
      </c>
      <c r="K30">
        <f>Bawana_Spot!Q30</f>
        <v>100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774.7295316750949</v>
      </c>
      <c r="P30" s="36">
        <v>68.410000000000011</v>
      </c>
      <c r="Q30" s="36">
        <v>0</v>
      </c>
      <c r="R30" s="38">
        <v>4.5161616161616163</v>
      </c>
      <c r="S30" s="38">
        <v>0</v>
      </c>
      <c r="T30" s="37">
        <f>SUMPRODUCT(LTA!J30:AN30,LTA!J$101:AN$101,LTA!J$104:AN$104)</f>
        <v>20.77</v>
      </c>
      <c r="U30" s="37">
        <f>SUMPRODUCT(LTA!J30:AN30,LTA!J$102:AN$102,LTA!J$104:AN$104)</f>
        <v>108.38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-210</v>
      </c>
      <c r="AA30" s="75">
        <f>STOA!I30</f>
        <v>0</v>
      </c>
      <c r="AB30" s="75">
        <f>-STOA!O30</f>
        <v>0</v>
      </c>
      <c r="AC30">
        <f t="shared" si="0"/>
        <v>13.006152526827481</v>
      </c>
      <c r="AD30">
        <f t="shared" si="1"/>
        <v>854.26677475500264</v>
      </c>
      <c r="AE30">
        <f>'IDT-1'!C30</f>
        <v>0</v>
      </c>
      <c r="AF30" s="24"/>
      <c r="AG30">
        <f t="shared" si="2"/>
        <v>854.26677475500264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-94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2.6596199999999999</v>
      </c>
      <c r="E31">
        <f>GT_NG!Q31</f>
        <v>8.5960031974420463</v>
      </c>
      <c r="F31">
        <f>GT_Spot!Q31</f>
        <v>0</v>
      </c>
      <c r="G31">
        <f>PPCL_NG!Q31</f>
        <v>25.58</v>
      </c>
      <c r="H31">
        <f>PPCL_Spot!Q31</f>
        <v>0</v>
      </c>
      <c r="I31">
        <f>Bawana_NG!Q31</f>
        <v>57.6</v>
      </c>
      <c r="J31">
        <f>Bawana_RLNG!Q31</f>
        <v>0</v>
      </c>
      <c r="K31">
        <f>Bawana_Spot!Q31</f>
        <v>100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774.41465474983886</v>
      </c>
      <c r="P31" s="36">
        <v>68.410000000000011</v>
      </c>
      <c r="Q31" s="36">
        <v>0</v>
      </c>
      <c r="R31" s="38">
        <v>10.092292929292929</v>
      </c>
      <c r="S31" s="38">
        <v>0</v>
      </c>
      <c r="T31" s="37">
        <f>SUMPRODUCT(LTA!J31:AN31,LTA!J$101:AN$101,LTA!J$104:AN$104)</f>
        <v>26.73</v>
      </c>
      <c r="U31" s="37">
        <f>SUMPRODUCT(LTA!J31:AN31,LTA!J$102:AN$102,LTA!J$104:AN$104)</f>
        <v>108.38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-220</v>
      </c>
      <c r="AA31" s="75">
        <f>STOA!I31</f>
        <v>0</v>
      </c>
      <c r="AB31" s="75">
        <f>-STOA!O31</f>
        <v>0</v>
      </c>
      <c r="AC31">
        <f t="shared" si="0"/>
        <v>13.255549558338549</v>
      </c>
      <c r="AD31">
        <f t="shared" si="1"/>
        <v>848.20702131823532</v>
      </c>
      <c r="AE31">
        <f>'IDT-1'!C31</f>
        <v>0</v>
      </c>
      <c r="AF31" s="24"/>
      <c r="AG31">
        <f t="shared" si="2"/>
        <v>848.20702131823532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-101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2.6596199999999999</v>
      </c>
      <c r="E32">
        <f>GT_NG!Q32</f>
        <v>8.6071113418115761</v>
      </c>
      <c r="F32">
        <f>GT_Spot!Q32</f>
        <v>0</v>
      </c>
      <c r="G32">
        <f>PPCL_NG!Q32</f>
        <v>25.611610793131646</v>
      </c>
      <c r="H32">
        <f>PPCL_Spot!Q32</f>
        <v>0</v>
      </c>
      <c r="I32">
        <f>Bawana_NG!Q32</f>
        <v>57.6</v>
      </c>
      <c r="J32">
        <f>Bawana_RLNG!Q32</f>
        <v>0</v>
      </c>
      <c r="K32">
        <f>Bawana_Spot!Q32</f>
        <v>100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749.77755898943565</v>
      </c>
      <c r="P32" s="36">
        <v>68.410000000000011</v>
      </c>
      <c r="Q32" s="36">
        <v>0</v>
      </c>
      <c r="R32" s="38">
        <v>22.726919191919194</v>
      </c>
      <c r="S32" s="38">
        <v>0</v>
      </c>
      <c r="T32" s="37">
        <f>SUMPRODUCT(LTA!J32:AN32,LTA!J$101:AN$101,LTA!J$104:AN$104)</f>
        <v>37.26</v>
      </c>
      <c r="U32" s="37">
        <f>SUMPRODUCT(LTA!J32:AN32,LTA!J$102:AN$102,LTA!J$104:AN$104)</f>
        <v>108.38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-215</v>
      </c>
      <c r="AA32" s="75">
        <f>STOA!I32</f>
        <v>0</v>
      </c>
      <c r="AB32" s="75">
        <f>-STOA!O32</f>
        <v>0</v>
      </c>
      <c r="AC32">
        <f t="shared" si="0"/>
        <v>13.278480263496903</v>
      </c>
      <c r="AD32">
        <f t="shared" si="1"/>
        <v>842.75434005280113</v>
      </c>
      <c r="AE32">
        <f>'IDT-1'!C32</f>
        <v>0</v>
      </c>
      <c r="AF32" s="24"/>
      <c r="AG32">
        <f t="shared" si="2"/>
        <v>842.75434005280113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-110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2.6596199999999999</v>
      </c>
      <c r="E33">
        <f>GT_NG!Q33</f>
        <v>8.6071113418115761</v>
      </c>
      <c r="F33">
        <f>GT_Spot!Q33</f>
        <v>0</v>
      </c>
      <c r="G33">
        <f>PPCL_NG!Q33</f>
        <v>25.6</v>
      </c>
      <c r="H33">
        <f>PPCL_Spot!Q33</f>
        <v>0</v>
      </c>
      <c r="I33">
        <f>Bawana_NG!Q33</f>
        <v>57.6</v>
      </c>
      <c r="J33">
        <f>Bawana_RLNG!Q33</f>
        <v>0</v>
      </c>
      <c r="K33">
        <f>Bawana_Spot!Q33</f>
        <v>100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734.22444052859828</v>
      </c>
      <c r="P33" s="36">
        <v>68.410000000000011</v>
      </c>
      <c r="Q33" s="36">
        <v>0</v>
      </c>
      <c r="R33" s="38">
        <v>23.935656565656569</v>
      </c>
      <c r="S33" s="38">
        <v>0</v>
      </c>
      <c r="T33" s="37">
        <f>SUMPRODUCT(LTA!J33:AN33,LTA!J$101:AN$101,LTA!J$104:AN$104)</f>
        <v>55.79</v>
      </c>
      <c r="U33" s="37">
        <f>SUMPRODUCT(LTA!J33:AN33,LTA!J$102:AN$102,LTA!J$104:AN$104)</f>
        <v>108.38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-225</v>
      </c>
      <c r="AA33" s="75">
        <f>STOA!I33</f>
        <v>0</v>
      </c>
      <c r="AB33" s="75">
        <f>-STOA!O33</f>
        <v>0</v>
      </c>
      <c r="AC33">
        <f t="shared" si="0"/>
        <v>13.537164723005745</v>
      </c>
      <c r="AD33">
        <f t="shared" si="1"/>
        <v>821.66966371306046</v>
      </c>
      <c r="AE33">
        <f>'IDT-1'!C33</f>
        <v>0</v>
      </c>
      <c r="AF33" s="24"/>
      <c r="AG33">
        <f t="shared" si="2"/>
        <v>821.66966371306046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-125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2.6596199999999999</v>
      </c>
      <c r="E34">
        <f>GT_NG!Q34</f>
        <v>8.8360238774980537</v>
      </c>
      <c r="F34">
        <f>GT_Spot!Q34</f>
        <v>0</v>
      </c>
      <c r="G34">
        <f>PPCL_NG!Q34</f>
        <v>25.6</v>
      </c>
      <c r="H34">
        <f>PPCL_Spot!Q34</f>
        <v>0</v>
      </c>
      <c r="I34">
        <f>Bawana_NG!Q34</f>
        <v>57.6</v>
      </c>
      <c r="J34">
        <f>Bawana_RLNG!Q34</f>
        <v>0</v>
      </c>
      <c r="K34">
        <f>Bawana_Spot!Q34</f>
        <v>100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709.99435282653371</v>
      </c>
      <c r="P34" s="36">
        <v>68.410000000000011</v>
      </c>
      <c r="Q34" s="36">
        <v>0</v>
      </c>
      <c r="R34" s="38">
        <v>24.334141414141413</v>
      </c>
      <c r="S34" s="38">
        <v>0</v>
      </c>
      <c r="T34" s="37">
        <f>SUMPRODUCT(LTA!J34:AN34,LTA!J$101:AN$101,LTA!J$104:AN$104)</f>
        <v>73.990000000000009</v>
      </c>
      <c r="U34" s="37">
        <f>SUMPRODUCT(LTA!J34:AN34,LTA!J$102:AN$102,LTA!J$104:AN$104)</f>
        <v>108.38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-240</v>
      </c>
      <c r="AA34" s="75">
        <f>STOA!I34</f>
        <v>0</v>
      </c>
      <c r="AB34" s="75">
        <f>-STOA!O34</f>
        <v>0</v>
      </c>
      <c r="AC34">
        <f t="shared" si="0"/>
        <v>13.569524195908045</v>
      </c>
      <c r="AD34">
        <f t="shared" si="1"/>
        <v>807.23461392226534</v>
      </c>
      <c r="AE34">
        <f>'IDT-1'!C34</f>
        <v>0</v>
      </c>
      <c r="AF34" s="24"/>
      <c r="AG34">
        <f t="shared" si="2"/>
        <v>807.23461392226534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-119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2.6596199999999999</v>
      </c>
      <c r="E35">
        <f>GT_NG!Q35</f>
        <v>8.8360238774980537</v>
      </c>
      <c r="F35">
        <f>GT_Spot!Q35</f>
        <v>0</v>
      </c>
      <c r="G35">
        <f>PPCL_NG!Q35</f>
        <v>25.62</v>
      </c>
      <c r="H35">
        <f>PPCL_Spot!Q35</f>
        <v>0</v>
      </c>
      <c r="I35">
        <f>Bawana_NG!Q35</f>
        <v>57.6</v>
      </c>
      <c r="J35">
        <f>Bawana_RLNG!Q35</f>
        <v>0</v>
      </c>
      <c r="K35">
        <f>Bawana_Spot!Q35</f>
        <v>100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692.7083523585228</v>
      </c>
      <c r="P35" s="36">
        <v>68.410000000000011</v>
      </c>
      <c r="Q35" s="36">
        <v>0</v>
      </c>
      <c r="R35" s="38">
        <v>25.13111111111111</v>
      </c>
      <c r="S35" s="38">
        <v>0</v>
      </c>
      <c r="T35" s="37">
        <f>SUMPRODUCT(LTA!J35:AN35,LTA!J$101:AN$101,LTA!J$104:AN$104)</f>
        <v>92</v>
      </c>
      <c r="U35" s="37">
        <f>SUMPRODUCT(LTA!J35:AN35,LTA!J$102:AN$102,LTA!J$104:AN$104)</f>
        <v>108.38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-260</v>
      </c>
      <c r="AA35" s="75">
        <f>STOA!I35</f>
        <v>0</v>
      </c>
      <c r="AB35" s="75">
        <f>-STOA!O35</f>
        <v>0</v>
      </c>
      <c r="AC35">
        <f t="shared" si="0"/>
        <v>13.671866000344835</v>
      </c>
      <c r="AD35">
        <f t="shared" si="1"/>
        <v>798.67324134678711</v>
      </c>
      <c r="AE35">
        <f>'IDT-1'!C35</f>
        <v>0</v>
      </c>
      <c r="AF35" s="24"/>
      <c r="AG35">
        <f t="shared" si="2"/>
        <v>798.67324134678711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-109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2.6596199999999999</v>
      </c>
      <c r="E36">
        <f>GT_NG!Q36</f>
        <v>8.5960031974420463</v>
      </c>
      <c r="F36">
        <f>GT_Spot!Q36</f>
        <v>0</v>
      </c>
      <c r="G36">
        <f>PPCL_NG!Q36</f>
        <v>25.62</v>
      </c>
      <c r="H36">
        <f>PPCL_Spot!Q36</f>
        <v>0</v>
      </c>
      <c r="I36">
        <f>Bawana_NG!Q36</f>
        <v>57.6</v>
      </c>
      <c r="J36">
        <f>Bawana_RLNG!Q36</f>
        <v>0</v>
      </c>
      <c r="K36">
        <f>Bawana_Spot!Q36</f>
        <v>100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690.32940910785533</v>
      </c>
      <c r="P36" s="36">
        <v>68.410000000000011</v>
      </c>
      <c r="Q36" s="36">
        <v>0</v>
      </c>
      <c r="R36" s="38">
        <v>25.396767676767674</v>
      </c>
      <c r="S36" s="38">
        <v>0</v>
      </c>
      <c r="T36" s="37">
        <f>SUMPRODUCT(LTA!J36:AN36,LTA!J$101:AN$101,LTA!J$104:AN$104)</f>
        <v>111.32</v>
      </c>
      <c r="U36" s="37">
        <f>SUMPRODUCT(LTA!J36:AN36,LTA!J$102:AN$102,LTA!J$104:AN$104)</f>
        <v>108.38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-285</v>
      </c>
      <c r="AA36" s="75">
        <f>STOA!I36</f>
        <v>0</v>
      </c>
      <c r="AB36" s="75">
        <f>-STOA!O36</f>
        <v>0</v>
      </c>
      <c r="AC36">
        <f t="shared" si="0"/>
        <v>13.972101063409568</v>
      </c>
      <c r="AD36">
        <f t="shared" si="1"/>
        <v>798.33969891865559</v>
      </c>
      <c r="AE36">
        <f>'IDT-1'!C36</f>
        <v>0</v>
      </c>
      <c r="AF36" s="24"/>
      <c r="AG36">
        <f t="shared" si="2"/>
        <v>798.33969891865559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-101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2.6596199999999999</v>
      </c>
      <c r="E37">
        <f>GT_NG!Q37</f>
        <v>8.5960031974420463</v>
      </c>
      <c r="F37">
        <f>GT_Spot!Q37</f>
        <v>0</v>
      </c>
      <c r="G37">
        <f>PPCL_NG!Q37</f>
        <v>25.62</v>
      </c>
      <c r="H37">
        <f>PPCL_Spot!Q37</f>
        <v>0</v>
      </c>
      <c r="I37">
        <f>Bawana_NG!Q37</f>
        <v>57.6</v>
      </c>
      <c r="J37">
        <f>Bawana_RLNG!Q37</f>
        <v>0</v>
      </c>
      <c r="K37">
        <f>Bawana_Spot!Q37</f>
        <v>100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690.32940910785533</v>
      </c>
      <c r="P37" s="36">
        <v>68.410000000000011</v>
      </c>
      <c r="Q37" s="36">
        <v>0</v>
      </c>
      <c r="R37" s="38">
        <v>25.396767676767674</v>
      </c>
      <c r="S37" s="38">
        <v>0</v>
      </c>
      <c r="T37" s="37">
        <f>SUMPRODUCT(LTA!J37:AN37,LTA!J$101:AN$101,LTA!J$104:AN$104)</f>
        <v>130.43</v>
      </c>
      <c r="U37" s="37">
        <f>SUMPRODUCT(LTA!J37:AN37,LTA!J$102:AN$102,LTA!J$104:AN$104)</f>
        <v>108.38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-300</v>
      </c>
      <c r="AA37" s="75">
        <f>STOA!I37</f>
        <v>0</v>
      </c>
      <c r="AB37" s="75">
        <f>-STOA!O37</f>
        <v>0</v>
      </c>
      <c r="AC37">
        <f t="shared" si="0"/>
        <v>14.273440976242496</v>
      </c>
      <c r="AD37">
        <f t="shared" si="1"/>
        <v>802.14835900582239</v>
      </c>
      <c r="AE37">
        <f>'IDT-1'!C37</f>
        <v>0</v>
      </c>
      <c r="AF37" s="24"/>
      <c r="AG37">
        <f t="shared" si="2"/>
        <v>802.14835900582239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-101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2.6596199999999999</v>
      </c>
      <c r="E38">
        <f>GT_NG!Q38</f>
        <v>8.5960031974420463</v>
      </c>
      <c r="F38">
        <f>GT_Spot!Q38</f>
        <v>0</v>
      </c>
      <c r="G38">
        <f>PPCL_NG!Q38</f>
        <v>25.62</v>
      </c>
      <c r="H38">
        <f>PPCL_Spot!Q38</f>
        <v>0</v>
      </c>
      <c r="I38">
        <f>Bawana_NG!Q38</f>
        <v>57.6</v>
      </c>
      <c r="J38">
        <f>Bawana_RLNG!Q38</f>
        <v>0</v>
      </c>
      <c r="K38">
        <f>Bawana_Spot!Q38</f>
        <v>100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689.26715519985532</v>
      </c>
      <c r="P38" s="36">
        <v>68.410000000000011</v>
      </c>
      <c r="Q38" s="36">
        <v>0</v>
      </c>
      <c r="R38" s="38">
        <v>25.396767676767674</v>
      </c>
      <c r="S38" s="38">
        <v>0</v>
      </c>
      <c r="T38" s="37">
        <f>SUMPRODUCT(LTA!J38:AN38,LTA!J$101:AN$101,LTA!J$104:AN$104)</f>
        <v>147.23000000000002</v>
      </c>
      <c r="U38" s="37">
        <f>SUMPRODUCT(LTA!J38:AN38,LTA!J$102:AN$102,LTA!J$104:AN$104)</f>
        <v>108.38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-325</v>
      </c>
      <c r="AA38" s="75">
        <f>STOA!I38</f>
        <v>0</v>
      </c>
      <c r="AB38" s="75">
        <f>-STOA!O38</f>
        <v>0</v>
      </c>
      <c r="AC38">
        <f t="shared" si="0"/>
        <v>14.465201906985268</v>
      </c>
      <c r="AD38">
        <f t="shared" si="1"/>
        <v>811.69434416707975</v>
      </c>
      <c r="AE38">
        <f>'IDT-1'!C38</f>
        <v>0</v>
      </c>
      <c r="AF38" s="24"/>
      <c r="AG38">
        <f t="shared" si="2"/>
        <v>811.69434416707975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-82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2.6596199999999999</v>
      </c>
      <c r="E39">
        <f>GT_NG!Q39</f>
        <v>8.5274180655475611</v>
      </c>
      <c r="F39">
        <f>GT_Spot!Q39</f>
        <v>0</v>
      </c>
      <c r="G39">
        <f>PPCL_NG!Q39</f>
        <v>25.031604590037823</v>
      </c>
      <c r="H39">
        <f>PPCL_Spot!Q39</f>
        <v>0</v>
      </c>
      <c r="I39">
        <f>Bawana_NG!Q39</f>
        <v>57.6</v>
      </c>
      <c r="J39">
        <f>Bawana_RLNG!Q39</f>
        <v>0</v>
      </c>
      <c r="K39">
        <f>Bawana_Spot!Q39</f>
        <v>100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693.81884021098813</v>
      </c>
      <c r="P39" s="36">
        <v>68.410000000000011</v>
      </c>
      <c r="Q39" s="36">
        <v>0</v>
      </c>
      <c r="R39" s="38">
        <v>25.529595959595959</v>
      </c>
      <c r="S39" s="38">
        <v>0</v>
      </c>
      <c r="T39" s="37">
        <f>SUMPRODUCT(LTA!J39:AN39,LTA!J$101:AN$101,LTA!J$104:AN$104)</f>
        <v>161.19</v>
      </c>
      <c r="U39" s="37">
        <f>SUMPRODUCT(LTA!J39:AN39,LTA!J$102:AN$102,LTA!J$104:AN$104)</f>
        <v>105.53999999999999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-330</v>
      </c>
      <c r="AA39" s="75">
        <f>STOA!I39</f>
        <v>0</v>
      </c>
      <c r="AB39" s="75">
        <f>-STOA!O39</f>
        <v>0</v>
      </c>
      <c r="AC39">
        <f t="shared" si="0"/>
        <v>14.394303262193294</v>
      </c>
      <c r="AD39">
        <f t="shared" si="1"/>
        <v>849.91277556397608</v>
      </c>
      <c r="AE39">
        <f>'IDT-1'!C39</f>
        <v>0</v>
      </c>
      <c r="AF39" s="24"/>
      <c r="AG39">
        <f t="shared" si="2"/>
        <v>849.91277556397608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-54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2.6596199999999999</v>
      </c>
      <c r="E40">
        <f>GT_NG!Q40</f>
        <v>8.5274180655475611</v>
      </c>
      <c r="F40">
        <f>GT_Spot!Q40</f>
        <v>0</v>
      </c>
      <c r="G40">
        <f>PPCL_NG!Q40</f>
        <v>25.031604590037823</v>
      </c>
      <c r="H40">
        <f>PPCL_Spot!Q40</f>
        <v>0</v>
      </c>
      <c r="I40">
        <f>Bawana_NG!Q40</f>
        <v>57.6</v>
      </c>
      <c r="J40">
        <f>Bawana_RLNG!Q40</f>
        <v>0</v>
      </c>
      <c r="K40">
        <f>Bawana_Spot!Q40</f>
        <v>100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693.81884021098813</v>
      </c>
      <c r="P40" s="36">
        <v>68.410000000000011</v>
      </c>
      <c r="Q40" s="36">
        <v>0</v>
      </c>
      <c r="R40" s="38">
        <v>25.529595959595959</v>
      </c>
      <c r="S40" s="38">
        <v>0</v>
      </c>
      <c r="T40" s="37">
        <f>SUMPRODUCT(LTA!J40:AN40,LTA!J$101:AN$101,LTA!J$104:AN$104)</f>
        <v>182.39</v>
      </c>
      <c r="U40" s="37">
        <f>SUMPRODUCT(LTA!J40:AN40,LTA!J$102:AN$102,LTA!J$104:AN$104)</f>
        <v>105.53999999999999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-305</v>
      </c>
      <c r="AA40" s="75">
        <f>STOA!I40</f>
        <v>0</v>
      </c>
      <c r="AB40" s="75">
        <f>-STOA!O40</f>
        <v>0</v>
      </c>
      <c r="AC40">
        <f t="shared" si="0"/>
        <v>14.358910074138409</v>
      </c>
      <c r="AD40">
        <f t="shared" si="1"/>
        <v>896.14816875203098</v>
      </c>
      <c r="AE40">
        <f>'IDT-1'!C40</f>
        <v>0</v>
      </c>
      <c r="AF40" s="24"/>
      <c r="AG40">
        <f t="shared" si="2"/>
        <v>896.14816875203098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-54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2.6596199999999999</v>
      </c>
      <c r="E41">
        <f>GT_NG!Q41</f>
        <v>8.5274180655475611</v>
      </c>
      <c r="F41">
        <f>GT_Spot!Q41</f>
        <v>0</v>
      </c>
      <c r="G41">
        <f>PPCL_NG!Q41</f>
        <v>25.061606513238026</v>
      </c>
      <c r="H41">
        <f>PPCL_Spot!Q41</f>
        <v>0</v>
      </c>
      <c r="I41">
        <f>Bawana_NG!Q41</f>
        <v>57.6</v>
      </c>
      <c r="J41">
        <f>Bawana_RLNG!Q41</f>
        <v>0</v>
      </c>
      <c r="K41">
        <f>Bawana_Spot!Q41</f>
        <v>100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683.65986892896308</v>
      </c>
      <c r="P41" s="36">
        <v>64.47</v>
      </c>
      <c r="Q41" s="36">
        <v>0</v>
      </c>
      <c r="R41" s="38">
        <v>25.529595959595959</v>
      </c>
      <c r="S41" s="38">
        <v>0</v>
      </c>
      <c r="T41" s="37">
        <f>SUMPRODUCT(LTA!J41:AN41,LTA!J$101:AN$101,LTA!J$104:AN$104)</f>
        <v>195.13</v>
      </c>
      <c r="U41" s="37">
        <f>SUMPRODUCT(LTA!J41:AN41,LTA!J$102:AN$102,LTA!J$104:AN$104)</f>
        <v>105.53999999999999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-295</v>
      </c>
      <c r="AA41" s="75">
        <f>STOA!I41</f>
        <v>0</v>
      </c>
      <c r="AB41" s="75">
        <f>-STOA!O41</f>
        <v>0</v>
      </c>
      <c r="AC41">
        <f t="shared" si="0"/>
        <v>14.12526195572587</v>
      </c>
      <c r="AD41">
        <f t="shared" si="1"/>
        <v>920.05284751161889</v>
      </c>
      <c r="AE41">
        <f>'IDT-1'!C41</f>
        <v>0</v>
      </c>
      <c r="AF41" s="24"/>
      <c r="AG41">
        <f t="shared" si="2"/>
        <v>920.05284751161889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-39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2.6596199999999999</v>
      </c>
      <c r="E42">
        <f>GT_NG!Q42</f>
        <v>8.3985364480720506</v>
      </c>
      <c r="F42">
        <f>GT_Spot!Q42</f>
        <v>0</v>
      </c>
      <c r="G42">
        <f>PPCL_NG!Q42</f>
        <v>25.05</v>
      </c>
      <c r="H42">
        <f>PPCL_Spot!Q42</f>
        <v>0</v>
      </c>
      <c r="I42">
        <f>Bawana_NG!Q42</f>
        <v>57.6</v>
      </c>
      <c r="J42">
        <f>Bawana_RLNG!Q42</f>
        <v>0</v>
      </c>
      <c r="K42">
        <f>Bawana_Spot!Q42</f>
        <v>100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680.60503121951353</v>
      </c>
      <c r="P42" s="36">
        <v>64.47</v>
      </c>
      <c r="Q42" s="36">
        <v>0</v>
      </c>
      <c r="R42" s="38">
        <v>25.529595959595959</v>
      </c>
      <c r="S42" s="38">
        <v>0</v>
      </c>
      <c r="T42" s="37">
        <f>SUMPRODUCT(LTA!J42:AN42,LTA!J$101:AN$101,LTA!J$104:AN$104)</f>
        <v>209.26</v>
      </c>
      <c r="U42" s="37">
        <f>SUMPRODUCT(LTA!J42:AN42,LTA!J$102:AN$102,LTA!J$104:AN$104)</f>
        <v>105.53999999999999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-265</v>
      </c>
      <c r="AA42" s="75">
        <f>STOA!I42</f>
        <v>0</v>
      </c>
      <c r="AB42" s="75">
        <f>-STOA!O42</f>
        <v>0</v>
      </c>
      <c r="AC42">
        <f t="shared" si="0"/>
        <v>14.043924537888531</v>
      </c>
      <c r="AD42">
        <f t="shared" si="1"/>
        <v>951.06885908929314</v>
      </c>
      <c r="AE42">
        <f>'IDT-1'!C42</f>
        <v>0</v>
      </c>
      <c r="AF42" s="24"/>
      <c r="AG42">
        <f t="shared" si="2"/>
        <v>951.06885908929314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-49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2.6596199999999999</v>
      </c>
      <c r="E43">
        <f>GT_NG!Q43</f>
        <v>7.9482127779341392</v>
      </c>
      <c r="F43">
        <f>GT_Spot!Q43</f>
        <v>0</v>
      </c>
      <c r="G43">
        <f>PPCL_NG!Q43</f>
        <v>24.608402051814817</v>
      </c>
      <c r="H43">
        <f>PPCL_Spot!Q43</f>
        <v>0</v>
      </c>
      <c r="I43">
        <f>Bawana_NG!Q43</f>
        <v>57.6</v>
      </c>
      <c r="J43">
        <f>Bawana_RLNG!Q43</f>
        <v>0</v>
      </c>
      <c r="K43">
        <f>Bawana_Spot!Q43</f>
        <v>100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681.81144174807514</v>
      </c>
      <c r="P43" s="36">
        <v>64.47</v>
      </c>
      <c r="Q43" s="36">
        <v>0</v>
      </c>
      <c r="R43" s="38">
        <v>25.529595959595959</v>
      </c>
      <c r="S43" s="38">
        <v>0</v>
      </c>
      <c r="T43" s="37">
        <f>SUMPRODUCT(LTA!J43:AN43,LTA!J$101:AN$101,LTA!J$104:AN$104)</f>
        <v>221.62</v>
      </c>
      <c r="U43" s="37">
        <f>SUMPRODUCT(LTA!J43:AN43,LTA!J$102:AN$102,LTA!J$104:AN$104)</f>
        <v>105.53999999999999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-225</v>
      </c>
      <c r="AA43" s="75">
        <f>STOA!I43</f>
        <v>0</v>
      </c>
      <c r="AB43" s="75">
        <f>-STOA!O43</f>
        <v>0</v>
      </c>
      <c r="AC43">
        <f t="shared" si="0"/>
        <v>13.960141234810331</v>
      </c>
      <c r="AD43">
        <f t="shared" si="1"/>
        <v>985.8271313026097</v>
      </c>
      <c r="AE43">
        <f>'IDT-1'!C43</f>
        <v>0</v>
      </c>
      <c r="AF43" s="24"/>
      <c r="AG43">
        <f t="shared" si="2"/>
        <v>985.8271313026097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-67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2.6596199999999999</v>
      </c>
      <c r="E44">
        <f>GT_NG!Q44</f>
        <v>7.9467130031856348</v>
      </c>
      <c r="F44">
        <f>GT_Spot!Q44</f>
        <v>0</v>
      </c>
      <c r="G44">
        <f>PPCL_NG!Q44</f>
        <v>24.69</v>
      </c>
      <c r="H44">
        <f>PPCL_Spot!Q44</f>
        <v>0</v>
      </c>
      <c r="I44">
        <f>Bawana_NG!Q44</f>
        <v>57.6</v>
      </c>
      <c r="J44">
        <f>Bawana_RLNG!Q44</f>
        <v>0</v>
      </c>
      <c r="K44">
        <f>Bawana_Spot!Q44</f>
        <v>100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681.81190808904432</v>
      </c>
      <c r="P44" s="36">
        <v>64.47</v>
      </c>
      <c r="Q44" s="36">
        <v>0</v>
      </c>
      <c r="R44" s="38">
        <v>25.529595959595959</v>
      </c>
      <c r="S44" s="38">
        <v>0</v>
      </c>
      <c r="T44" s="37">
        <f>SUMPRODUCT(LTA!J44:AN44,LTA!J$101:AN$101,LTA!J$104:AN$104)</f>
        <v>231.31</v>
      </c>
      <c r="U44" s="37">
        <f>SUMPRODUCT(LTA!J44:AN44,LTA!J$102:AN$102,LTA!J$104:AN$104)</f>
        <v>105.53999999999999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-200</v>
      </c>
      <c r="AA44" s="75">
        <f>STOA!I44</f>
        <v>0</v>
      </c>
      <c r="AB44" s="75">
        <f>-STOA!O44</f>
        <v>0</v>
      </c>
      <c r="AC44">
        <f t="shared" si="0"/>
        <v>13.868559652093197</v>
      </c>
      <c r="AD44">
        <f t="shared" si="1"/>
        <v>1015.6892773997329</v>
      </c>
      <c r="AE44">
        <f>'IDT-1'!C44</f>
        <v>0</v>
      </c>
      <c r="AF44" s="24"/>
      <c r="AG44">
        <f t="shared" si="2"/>
        <v>1015.6892773997329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-72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2.6596199999999999</v>
      </c>
      <c r="E45">
        <f>GT_NG!Q45</f>
        <v>7.9451237697584247</v>
      </c>
      <c r="F45">
        <f>GT_Spot!Q45</f>
        <v>0</v>
      </c>
      <c r="G45">
        <f>PPCL_NG!Q45</f>
        <v>24.77</v>
      </c>
      <c r="H45">
        <f>PPCL_Spot!Q45</f>
        <v>0</v>
      </c>
      <c r="I45">
        <f>Bawana_NG!Q45</f>
        <v>57.6</v>
      </c>
      <c r="J45">
        <f>Bawana_RLNG!Q45</f>
        <v>0</v>
      </c>
      <c r="K45">
        <f>Bawana_Spot!Q45</f>
        <v>80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626.5398678327681</v>
      </c>
      <c r="P45" s="36">
        <v>64.47</v>
      </c>
      <c r="Q45" s="36">
        <v>0</v>
      </c>
      <c r="R45" s="38">
        <v>25.529595959595959</v>
      </c>
      <c r="S45" s="38">
        <v>0</v>
      </c>
      <c r="T45" s="37">
        <f>SUMPRODUCT(LTA!J45:AN45,LTA!J$101:AN$101,LTA!J$104:AN$104)</f>
        <v>233.26</v>
      </c>
      <c r="U45" s="37">
        <f>SUMPRODUCT(LTA!J45:AN45,LTA!J$102:AN$102,LTA!J$104:AN$104)</f>
        <v>105.53999999999999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-180</v>
      </c>
      <c r="AA45" s="75">
        <f>STOA!I45</f>
        <v>0</v>
      </c>
      <c r="AB45" s="75">
        <f>-STOA!O45</f>
        <v>0</v>
      </c>
      <c r="AC45">
        <f t="shared" si="0"/>
        <v>12.407227980541837</v>
      </c>
      <c r="AD45">
        <f t="shared" si="1"/>
        <v>1035.9069795815808</v>
      </c>
      <c r="AE45">
        <f>'IDT-1'!C45</f>
        <v>0</v>
      </c>
      <c r="AF45" s="24"/>
      <c r="AG45">
        <f t="shared" si="2"/>
        <v>1035.9069795815808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2.6596199999999999</v>
      </c>
      <c r="E46">
        <f>GT_NG!Q46</f>
        <v>7.9451237697584247</v>
      </c>
      <c r="F46">
        <f>GT_Spot!Q46</f>
        <v>0</v>
      </c>
      <c r="G46">
        <f>PPCL_NG!Q46</f>
        <v>24.76</v>
      </c>
      <c r="H46">
        <f>PPCL_Spot!Q46</f>
        <v>0</v>
      </c>
      <c r="I46">
        <f>Bawana_NG!Q46</f>
        <v>57.6</v>
      </c>
      <c r="J46">
        <f>Bawana_RLNG!Q46</f>
        <v>0</v>
      </c>
      <c r="K46">
        <f>Bawana_Spot!Q46</f>
        <v>80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626.54041331213216</v>
      </c>
      <c r="P46" s="36">
        <v>64.47</v>
      </c>
      <c r="Q46" s="36">
        <v>0</v>
      </c>
      <c r="R46" s="38">
        <v>25.529595959595959</v>
      </c>
      <c r="S46" s="38">
        <v>0</v>
      </c>
      <c r="T46" s="37">
        <f>SUMPRODUCT(LTA!J46:AN46,LTA!J$101:AN$101,LTA!J$104:AN$104)</f>
        <v>237</v>
      </c>
      <c r="U46" s="37">
        <f>SUMPRODUCT(LTA!J46:AN46,LTA!J$102:AN$102,LTA!J$104:AN$104)</f>
        <v>105.53999999999999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-165</v>
      </c>
      <c r="AA46" s="75">
        <f>STOA!I46</f>
        <v>0</v>
      </c>
      <c r="AB46" s="75">
        <f>-STOA!O46</f>
        <v>0</v>
      </c>
      <c r="AC46">
        <f t="shared" si="0"/>
        <v>12.306884867927311</v>
      </c>
      <c r="AD46">
        <f t="shared" si="1"/>
        <v>1054.7378681735595</v>
      </c>
      <c r="AE46">
        <f>'IDT-1'!C46</f>
        <v>0</v>
      </c>
      <c r="AF46" s="24"/>
      <c r="AG46">
        <f t="shared" si="2"/>
        <v>1054.7378681735595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2.6596199999999999</v>
      </c>
      <c r="E47">
        <f>GT_NG!Q47</f>
        <v>7.9451237697584247</v>
      </c>
      <c r="F47">
        <f>GT_Spot!Q47</f>
        <v>0</v>
      </c>
      <c r="G47">
        <f>PPCL_NG!Q47</f>
        <v>24.77</v>
      </c>
      <c r="H47">
        <f>PPCL_Spot!Q47</f>
        <v>0</v>
      </c>
      <c r="I47">
        <f>Bawana_NG!Q47</f>
        <v>57.6</v>
      </c>
      <c r="J47">
        <f>Bawana_RLNG!Q47</f>
        <v>0</v>
      </c>
      <c r="K47">
        <f>Bawana_Spot!Q47</f>
        <v>100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633.70535737662499</v>
      </c>
      <c r="P47" s="36">
        <v>64.47</v>
      </c>
      <c r="Q47" s="36">
        <v>0</v>
      </c>
      <c r="R47" s="38">
        <v>25.529595959595959</v>
      </c>
      <c r="S47" s="38">
        <v>0</v>
      </c>
      <c r="T47" s="37">
        <f>SUMPRODUCT(LTA!J47:AN47,LTA!J$101:AN$101,LTA!J$104:AN$104)</f>
        <v>239.23000000000002</v>
      </c>
      <c r="U47" s="37">
        <f>SUMPRODUCT(LTA!J47:AN47,LTA!J$102:AN$102,LTA!J$104:AN$104)</f>
        <v>105.53999999999999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-150</v>
      </c>
      <c r="AA47" s="75">
        <f>STOA!I47</f>
        <v>0</v>
      </c>
      <c r="AB47" s="75">
        <f>-STOA!O47</f>
        <v>0</v>
      </c>
      <c r="AC47">
        <f t="shared" si="0"/>
        <v>12.78760156374973</v>
      </c>
      <c r="AD47">
        <f t="shared" si="1"/>
        <v>1058.6620955422295</v>
      </c>
      <c r="AE47">
        <f>'IDT-1'!C47</f>
        <v>0</v>
      </c>
      <c r="AF47" s="24"/>
      <c r="AG47">
        <f t="shared" si="2"/>
        <v>1058.6620955422295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-40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2.6596199999999999</v>
      </c>
      <c r="E48">
        <f>GT_NG!Q48</f>
        <v>7.9451237697584247</v>
      </c>
      <c r="F48">
        <f>GT_Spot!Q48</f>
        <v>0</v>
      </c>
      <c r="G48">
        <f>PPCL_NG!Q48</f>
        <v>24.77</v>
      </c>
      <c r="H48">
        <f>PPCL_Spot!Q48</f>
        <v>0</v>
      </c>
      <c r="I48">
        <f>Bawana_NG!Q48</f>
        <v>57.6</v>
      </c>
      <c r="J48">
        <f>Bawana_RLNG!Q48</f>
        <v>0</v>
      </c>
      <c r="K48">
        <f>Bawana_Spot!Q48</f>
        <v>100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638.73644382756163</v>
      </c>
      <c r="P48" s="36">
        <v>64.47</v>
      </c>
      <c r="Q48" s="36">
        <v>0</v>
      </c>
      <c r="R48" s="38">
        <v>25.529595959595959</v>
      </c>
      <c r="S48" s="38">
        <v>0</v>
      </c>
      <c r="T48" s="37">
        <f>SUMPRODUCT(LTA!J48:AN48,LTA!J$101:AN$101,LTA!J$104:AN$104)</f>
        <v>240.16</v>
      </c>
      <c r="U48" s="37">
        <f>SUMPRODUCT(LTA!J48:AN48,LTA!J$102:AN$102,LTA!J$104:AN$104)</f>
        <v>105.53999999999999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-140</v>
      </c>
      <c r="AA48" s="75">
        <f>STOA!I48</f>
        <v>0</v>
      </c>
      <c r="AB48" s="75">
        <f>-STOA!O48</f>
        <v>0</v>
      </c>
      <c r="AC48">
        <f t="shared" si="0"/>
        <v>12.795668486906997</v>
      </c>
      <c r="AD48">
        <f t="shared" si="1"/>
        <v>1069.6151150700091</v>
      </c>
      <c r="AE48">
        <f>'IDT-1'!C48</f>
        <v>0</v>
      </c>
      <c r="AF48" s="24"/>
      <c r="AG48">
        <f t="shared" si="2"/>
        <v>1069.6151150700091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-45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2.6596199999999999</v>
      </c>
      <c r="E49">
        <f>GT_NG!Q49</f>
        <v>8.189363664309866</v>
      </c>
      <c r="F49">
        <f>GT_Spot!Q49</f>
        <v>0</v>
      </c>
      <c r="G49">
        <f>PPCL_NG!Q49</f>
        <v>24.77</v>
      </c>
      <c r="H49">
        <f>PPCL_Spot!Q49</f>
        <v>0</v>
      </c>
      <c r="I49">
        <f>Bawana_NG!Q49</f>
        <v>57.6</v>
      </c>
      <c r="J49">
        <f>Bawana_RLNG!Q49</f>
        <v>0</v>
      </c>
      <c r="K49">
        <f>Bawana_Spot!Q49</f>
        <v>100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580.07654328301123</v>
      </c>
      <c r="P49" s="36">
        <v>64.47</v>
      </c>
      <c r="Q49" s="36">
        <v>0</v>
      </c>
      <c r="R49" s="38">
        <v>25.529595959595959</v>
      </c>
      <c r="S49" s="38">
        <v>0</v>
      </c>
      <c r="T49" s="37">
        <f>SUMPRODUCT(LTA!J49:AN49,LTA!J$101:AN$101,LTA!J$104:AN$104)</f>
        <v>240.48</v>
      </c>
      <c r="U49" s="37">
        <f>SUMPRODUCT(LTA!J49:AN49,LTA!J$102:AN$102,LTA!J$104:AN$104)</f>
        <v>105.53999999999999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-130</v>
      </c>
      <c r="AA49" s="75">
        <f>STOA!I49</f>
        <v>0</v>
      </c>
      <c r="AB49" s="75">
        <f>-STOA!O49</f>
        <v>0</v>
      </c>
      <c r="AC49">
        <f t="shared" si="0"/>
        <v>11.796129659466263</v>
      </c>
      <c r="AD49">
        <f t="shared" si="1"/>
        <v>1067.5189932474509</v>
      </c>
      <c r="AE49">
        <f>'IDT-1'!C49</f>
        <v>0</v>
      </c>
      <c r="AF49" s="24"/>
      <c r="AG49">
        <f t="shared" si="2"/>
        <v>1067.5189932474509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2.6596199999999999</v>
      </c>
      <c r="E50">
        <f>GT_NG!Q50</f>
        <v>7.9434368275438043</v>
      </c>
      <c r="F50">
        <f>GT_Spot!Q50</f>
        <v>0</v>
      </c>
      <c r="G50">
        <f>PPCL_NG!Q50</f>
        <v>24.77</v>
      </c>
      <c r="H50">
        <f>PPCL_Spot!Q50</f>
        <v>0</v>
      </c>
      <c r="I50">
        <f>Bawana_NG!Q50</f>
        <v>57.6</v>
      </c>
      <c r="J50">
        <f>Bawana_RLNG!Q50</f>
        <v>0</v>
      </c>
      <c r="K50">
        <f>Bawana_Spot!Q50</f>
        <v>100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589.75595276632964</v>
      </c>
      <c r="P50" s="36">
        <v>64.47</v>
      </c>
      <c r="Q50" s="36">
        <v>0</v>
      </c>
      <c r="R50" s="38">
        <v>25.529595959595959</v>
      </c>
      <c r="S50" s="38">
        <v>0</v>
      </c>
      <c r="T50" s="37">
        <f>SUMPRODUCT(LTA!J50:AN50,LTA!J$101:AN$101,LTA!J$104:AN$104)</f>
        <v>241.70999999999998</v>
      </c>
      <c r="U50" s="37">
        <f>SUMPRODUCT(LTA!J50:AN50,LTA!J$102:AN$102,LTA!J$104:AN$104)</f>
        <v>105.53999999999999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-130</v>
      </c>
      <c r="AA50" s="75">
        <f>STOA!I50</f>
        <v>0</v>
      </c>
      <c r="AB50" s="75">
        <f>-STOA!O50</f>
        <v>0</v>
      </c>
      <c r="AC50">
        <f t="shared" si="0"/>
        <v>11.889968306755923</v>
      </c>
      <c r="AD50">
        <f t="shared" si="1"/>
        <v>1078.0886372467135</v>
      </c>
      <c r="AE50">
        <f>'IDT-1'!C50</f>
        <v>0</v>
      </c>
      <c r="AF50" s="24"/>
      <c r="AG50">
        <f t="shared" si="2"/>
        <v>1078.0886372467135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2.6596199999999999</v>
      </c>
      <c r="E51">
        <f>GT_NG!Q51</f>
        <v>7.9434368275438043</v>
      </c>
      <c r="F51">
        <f>GT_Spot!Q51</f>
        <v>0</v>
      </c>
      <c r="G51">
        <f>PPCL_NG!Q51</f>
        <v>24.37</v>
      </c>
      <c r="H51">
        <f>PPCL_Spot!Q51</f>
        <v>0</v>
      </c>
      <c r="I51">
        <f>Bawana_NG!Q51</f>
        <v>57.6</v>
      </c>
      <c r="J51">
        <f>Bawana_RLNG!Q51</f>
        <v>0</v>
      </c>
      <c r="K51">
        <f>Bawana_Spot!Q51</f>
        <v>100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591.64546320796592</v>
      </c>
      <c r="P51" s="36">
        <v>64.47</v>
      </c>
      <c r="Q51" s="36">
        <v>0</v>
      </c>
      <c r="R51" s="38">
        <v>25.529595959595959</v>
      </c>
      <c r="S51" s="38">
        <v>0</v>
      </c>
      <c r="T51" s="37">
        <f>SUMPRODUCT(LTA!J51:AN51,LTA!J$101:AN$101,LTA!J$104:AN$104)</f>
        <v>241.99</v>
      </c>
      <c r="U51" s="37">
        <f>SUMPRODUCT(LTA!J51:AN51,LTA!J$102:AN$102,LTA!J$104:AN$104)</f>
        <v>105.53999999999999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-130</v>
      </c>
      <c r="AA51" s="75">
        <f>STOA!I51</f>
        <v>0</v>
      </c>
      <c r="AB51" s="75">
        <f>-STOA!O51</f>
        <v>0</v>
      </c>
      <c r="AC51">
        <f t="shared" si="0"/>
        <v>11.994321273864276</v>
      </c>
      <c r="AD51">
        <f t="shared" si="1"/>
        <v>1069.7537947212415</v>
      </c>
      <c r="AE51">
        <f>'IDT-1'!C51</f>
        <v>0</v>
      </c>
      <c r="AF51" s="24"/>
      <c r="AG51">
        <f t="shared" si="2"/>
        <v>1069.7537947212415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2.6596199999999999</v>
      </c>
      <c r="E52">
        <f>GT_NG!Q52</f>
        <v>7.9434368275438043</v>
      </c>
      <c r="F52">
        <f>GT_Spot!Q52</f>
        <v>0</v>
      </c>
      <c r="G52">
        <f>PPCL_NG!Q52</f>
        <v>24.37</v>
      </c>
      <c r="H52">
        <f>PPCL_Spot!Q52</f>
        <v>0</v>
      </c>
      <c r="I52">
        <f>Bawana_NG!Q52</f>
        <v>57.6</v>
      </c>
      <c r="J52">
        <f>Bawana_RLNG!Q52</f>
        <v>0</v>
      </c>
      <c r="K52">
        <f>Bawana_Spot!Q52</f>
        <v>100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591.64546320796592</v>
      </c>
      <c r="P52" s="36">
        <v>64.47</v>
      </c>
      <c r="Q52" s="36">
        <v>0</v>
      </c>
      <c r="R52" s="38">
        <v>25.529595959595959</v>
      </c>
      <c r="S52" s="38">
        <v>0</v>
      </c>
      <c r="T52" s="37">
        <f>SUMPRODUCT(LTA!J52:AN52,LTA!J$101:AN$101,LTA!J$104:AN$104)</f>
        <v>242.10999999999999</v>
      </c>
      <c r="U52" s="37">
        <f>SUMPRODUCT(LTA!J52:AN52,LTA!J$102:AN$102,LTA!J$104:AN$104)</f>
        <v>105.53999999999999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-125</v>
      </c>
      <c r="AA52" s="75">
        <f>STOA!I52</f>
        <v>0</v>
      </c>
      <c r="AB52" s="75">
        <f>-STOA!O52</f>
        <v>0</v>
      </c>
      <c r="AC52">
        <f t="shared" si="0"/>
        <v>11.995377273864275</v>
      </c>
      <c r="AD52">
        <f t="shared" si="1"/>
        <v>1069.8727387212414</v>
      </c>
      <c r="AE52">
        <f>'IDT-1'!C52</f>
        <v>0</v>
      </c>
      <c r="AF52" s="24"/>
      <c r="AG52">
        <f t="shared" si="2"/>
        <v>1069.8727387212414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-15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2.6596199999999999</v>
      </c>
      <c r="E53">
        <f>GT_NG!Q53</f>
        <v>7.9434368275438043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57.6</v>
      </c>
      <c r="J53">
        <f>Bawana_RLNG!Q53</f>
        <v>0</v>
      </c>
      <c r="K53">
        <f>Bawana_Spot!Q53</f>
        <v>100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573.0562834173694</v>
      </c>
      <c r="P53" s="36">
        <v>64.47</v>
      </c>
      <c r="Q53" s="36">
        <v>0</v>
      </c>
      <c r="R53" s="38">
        <v>25.529595959595959</v>
      </c>
      <c r="S53" s="38">
        <v>0</v>
      </c>
      <c r="T53" s="37">
        <f>SUMPRODUCT(LTA!J53:AN53,LTA!J$101:AN$101,LTA!J$104:AN$104)</f>
        <v>242.41</v>
      </c>
      <c r="U53" s="37">
        <f>SUMPRODUCT(LTA!J53:AN53,LTA!J$102:AN$102,LTA!J$104:AN$104)</f>
        <v>105.53999999999999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-120</v>
      </c>
      <c r="AA53" s="75">
        <f>STOA!I53</f>
        <v>0</v>
      </c>
      <c r="AB53" s="75">
        <f>-STOA!O53</f>
        <v>0</v>
      </c>
      <c r="AC53">
        <f t="shared" si="0"/>
        <v>11.653613941263121</v>
      </c>
      <c r="AD53">
        <f t="shared" si="1"/>
        <v>1071.5553222632461</v>
      </c>
      <c r="AE53">
        <f>'IDT-1'!C53</f>
        <v>0</v>
      </c>
      <c r="AF53" s="24"/>
      <c r="AG53">
        <f t="shared" si="2"/>
        <v>1071.5553222632461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2.6596199999999999</v>
      </c>
      <c r="E54">
        <f>GT_NG!Q54</f>
        <v>7.9434368275438043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57.6</v>
      </c>
      <c r="J54">
        <f>Bawana_RLNG!Q54</f>
        <v>0</v>
      </c>
      <c r="K54">
        <f>Bawana_Spot!Q54</f>
        <v>100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572.56035960022393</v>
      </c>
      <c r="P54" s="36">
        <v>64.47</v>
      </c>
      <c r="Q54" s="36">
        <v>0</v>
      </c>
      <c r="R54" s="38">
        <v>25.529595959595959</v>
      </c>
      <c r="S54" s="38">
        <v>0</v>
      </c>
      <c r="T54" s="37">
        <f>SUMPRODUCT(LTA!J54:AN54,LTA!J$101:AN$101,LTA!J$104:AN$104)</f>
        <v>242.74</v>
      </c>
      <c r="U54" s="37">
        <f>SUMPRODUCT(LTA!J54:AN54,LTA!J$102:AN$102,LTA!J$104:AN$104)</f>
        <v>105.53999999999999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-120</v>
      </c>
      <c r="AA54" s="75">
        <f>STOA!I54</f>
        <v>0</v>
      </c>
      <c r="AB54" s="75">
        <f>-STOA!O54</f>
        <v>0</v>
      </c>
      <c r="AC54">
        <f t="shared" si="0"/>
        <v>11.652153811672241</v>
      </c>
      <c r="AD54">
        <f t="shared" si="1"/>
        <v>1071.3908585756917</v>
      </c>
      <c r="AE54">
        <f>'IDT-1'!C54</f>
        <v>0</v>
      </c>
      <c r="AF54" s="24"/>
      <c r="AG54">
        <f t="shared" si="2"/>
        <v>1071.3908585756917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2.6596199999999999</v>
      </c>
      <c r="E55">
        <f>GT_NG!Q55</f>
        <v>7.9416428797970182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57.6</v>
      </c>
      <c r="J55">
        <f>Bawana_RLNG!Q55</f>
        <v>0</v>
      </c>
      <c r="K55">
        <f>Bawana_Spot!Q55</f>
        <v>100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564.57470242062368</v>
      </c>
      <c r="P55" s="36">
        <v>64.47</v>
      </c>
      <c r="Q55" s="36">
        <v>0</v>
      </c>
      <c r="R55" s="38">
        <v>25.529595959595959</v>
      </c>
      <c r="S55" s="38">
        <v>0</v>
      </c>
      <c r="T55" s="37">
        <f>SUMPRODUCT(LTA!J55:AN55,LTA!J$101:AN$101,LTA!J$104:AN$104)</f>
        <v>243.98000000000002</v>
      </c>
      <c r="U55" s="37">
        <f>SUMPRODUCT(LTA!J55:AN55,LTA!J$102:AN$102,LTA!J$104:AN$104)</f>
        <v>105.53999999999999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-135</v>
      </c>
      <c r="AA55" s="75">
        <f>STOA!I55</f>
        <v>0</v>
      </c>
      <c r="AB55" s="75">
        <f>-STOA!O55</f>
        <v>0</v>
      </c>
      <c r="AC55">
        <f t="shared" si="0"/>
        <v>11.725948154584517</v>
      </c>
      <c r="AD55">
        <f t="shared" si="1"/>
        <v>1049.5696131054322</v>
      </c>
      <c r="AE55">
        <f>'IDT-1'!C55</f>
        <v>0</v>
      </c>
      <c r="AF55" s="24"/>
      <c r="AG55">
        <f t="shared" si="2"/>
        <v>1049.5696131054322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2.6596199999999999</v>
      </c>
      <c r="E56">
        <f>GT_NG!Q56</f>
        <v>7.9416428797970182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57.6</v>
      </c>
      <c r="J56">
        <f>Bawana_RLNG!Q56</f>
        <v>0</v>
      </c>
      <c r="K56">
        <f>Bawana_Spot!Q56</f>
        <v>100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564.57488829777719</v>
      </c>
      <c r="P56" s="36">
        <v>64.47</v>
      </c>
      <c r="Q56" s="36">
        <v>0</v>
      </c>
      <c r="R56" s="38">
        <v>25.529595959595959</v>
      </c>
      <c r="S56" s="38">
        <v>0</v>
      </c>
      <c r="T56" s="37">
        <f>SUMPRODUCT(LTA!J56:AN56,LTA!J$101:AN$101,LTA!J$104:AN$104)</f>
        <v>241.98</v>
      </c>
      <c r="U56" s="37">
        <f>SUMPRODUCT(LTA!J56:AN56,LTA!J$102:AN$102,LTA!J$104:AN$104)</f>
        <v>105.53999999999999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-135</v>
      </c>
      <c r="AA56" s="75">
        <f>STOA!I56</f>
        <v>0</v>
      </c>
      <c r="AB56" s="75">
        <f>-STOA!O56</f>
        <v>0</v>
      </c>
      <c r="AC56">
        <f t="shared" si="0"/>
        <v>11.708349790303467</v>
      </c>
      <c r="AD56">
        <f t="shared" si="1"/>
        <v>1047.5873973468667</v>
      </c>
      <c r="AE56">
        <f>'IDT-1'!C56</f>
        <v>0</v>
      </c>
      <c r="AF56" s="24"/>
      <c r="AG56">
        <f t="shared" si="2"/>
        <v>1047.5873973468667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2.6596199999999999</v>
      </c>
      <c r="E57">
        <f>GT_NG!Q57</f>
        <v>7.9416428797970182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57.6</v>
      </c>
      <c r="J57">
        <f>Bawana_RLNG!Q57</f>
        <v>0</v>
      </c>
      <c r="K57">
        <f>Bawana_Spot!Q57</f>
        <v>100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564.57470242062368</v>
      </c>
      <c r="P57" s="36">
        <v>64.47</v>
      </c>
      <c r="Q57" s="36">
        <v>0</v>
      </c>
      <c r="R57" s="38">
        <v>25.529595959595959</v>
      </c>
      <c r="S57" s="38">
        <v>0</v>
      </c>
      <c r="T57" s="37">
        <f>SUMPRODUCT(LTA!J57:AN57,LTA!J$101:AN$101,LTA!J$104:AN$104)</f>
        <v>241.04999999999998</v>
      </c>
      <c r="U57" s="37">
        <f>SUMPRODUCT(LTA!J57:AN57,LTA!J$102:AN$102,LTA!J$104:AN$104)</f>
        <v>105.53999999999999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-135</v>
      </c>
      <c r="AA57" s="75">
        <f>STOA!I57</f>
        <v>0</v>
      </c>
      <c r="AB57" s="75">
        <f>-STOA!O57</f>
        <v>0</v>
      </c>
      <c r="AC57">
        <f t="shared" si="0"/>
        <v>11.993142362816963</v>
      </c>
      <c r="AD57">
        <f t="shared" si="1"/>
        <v>1013.3724188971997</v>
      </c>
      <c r="AE57">
        <f>'IDT-1'!C57</f>
        <v>0</v>
      </c>
      <c r="AF57" s="24"/>
      <c r="AG57">
        <f t="shared" si="2"/>
        <v>1013.3724188971997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-33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2.6596199999999999</v>
      </c>
      <c r="E58">
        <f>GT_NG!Q58</f>
        <v>7.9416428797970182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57.6</v>
      </c>
      <c r="J58">
        <f>Bawana_RLNG!Q58</f>
        <v>0</v>
      </c>
      <c r="K58">
        <f>Bawana_Spot!Q58</f>
        <v>100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564.57357373273351</v>
      </c>
      <c r="P58" s="36">
        <v>64.47</v>
      </c>
      <c r="Q58" s="36">
        <v>0</v>
      </c>
      <c r="R58" s="38">
        <v>25.529595959595959</v>
      </c>
      <c r="S58" s="38">
        <v>0</v>
      </c>
      <c r="T58" s="37">
        <f>SUMPRODUCT(LTA!J58:AN58,LTA!J$101:AN$101,LTA!J$104:AN$104)</f>
        <v>235.63000000000002</v>
      </c>
      <c r="U58" s="37">
        <f>SUMPRODUCT(LTA!J58:AN58,LTA!J$102:AN$102,LTA!J$104:AN$104)</f>
        <v>106.38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-125</v>
      </c>
      <c r="AA58" s="75">
        <f>STOA!I58</f>
        <v>0</v>
      </c>
      <c r="AB58" s="75">
        <f>-STOA!O58</f>
        <v>0</v>
      </c>
      <c r="AC58">
        <f t="shared" si="0"/>
        <v>11.837412772574989</v>
      </c>
      <c r="AD58">
        <f t="shared" si="1"/>
        <v>1021.9470197995516</v>
      </c>
      <c r="AE58">
        <f>'IDT-1'!C58</f>
        <v>0</v>
      </c>
      <c r="AF58" s="24"/>
      <c r="AG58">
        <f t="shared" si="2"/>
        <v>1021.9470197995516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2.6596199999999999</v>
      </c>
      <c r="E59">
        <f>GT_NG!Q59</f>
        <v>7.6975099907777436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57.6</v>
      </c>
      <c r="J59">
        <f>Bawana_RLNG!Q59</f>
        <v>0</v>
      </c>
      <c r="K59">
        <f>Bawana_Spot!Q59</f>
        <v>100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547.19302448386816</v>
      </c>
      <c r="P59" s="36">
        <v>64.47</v>
      </c>
      <c r="Q59" s="36">
        <v>0</v>
      </c>
      <c r="R59" s="38">
        <v>25.529595959595959</v>
      </c>
      <c r="S59" s="38">
        <v>0</v>
      </c>
      <c r="T59" s="37">
        <f>SUMPRODUCT(LTA!J59:AN59,LTA!J$101:AN$101,LTA!J$104:AN$104)</f>
        <v>233.48</v>
      </c>
      <c r="U59" s="37">
        <f>SUMPRODUCT(LTA!J59:AN59,LTA!J$102:AN$102,LTA!J$104:AN$104)</f>
        <v>107.22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-110</v>
      </c>
      <c r="AA59" s="75">
        <f>STOA!I59</f>
        <v>0</v>
      </c>
      <c r="AB59" s="75">
        <f>-STOA!O59</f>
        <v>0</v>
      </c>
      <c r="AC59">
        <f t="shared" si="0"/>
        <v>11.271271831262816</v>
      </c>
      <c r="AD59">
        <f t="shared" si="1"/>
        <v>1048.5784786029792</v>
      </c>
      <c r="AE59">
        <f>'IDT-1'!C59</f>
        <v>0</v>
      </c>
      <c r="AF59" s="24"/>
      <c r="AG59">
        <f t="shared" si="2"/>
        <v>1048.5784786029792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2.6596199999999999</v>
      </c>
      <c r="E60">
        <f>GT_NG!Q60</f>
        <v>7.6975099907777436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57.6</v>
      </c>
      <c r="J60">
        <f>Bawana_RLNG!Q60</f>
        <v>0</v>
      </c>
      <c r="K60">
        <f>Bawana_Spot!Q60</f>
        <v>100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552.23489247734506</v>
      </c>
      <c r="P60" s="36">
        <v>64.47</v>
      </c>
      <c r="Q60" s="36">
        <v>0</v>
      </c>
      <c r="R60" s="38">
        <v>25.529595959595959</v>
      </c>
      <c r="S60" s="38">
        <v>0</v>
      </c>
      <c r="T60" s="37">
        <f>SUMPRODUCT(LTA!J60:AN60,LTA!J$101:AN$101,LTA!J$104:AN$104)</f>
        <v>229.44</v>
      </c>
      <c r="U60" s="37">
        <f>SUMPRODUCT(LTA!J60:AN60,LTA!J$102:AN$102,LTA!J$104:AN$104)</f>
        <v>107.72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-100</v>
      </c>
      <c r="AA60" s="75">
        <f>STOA!I60</f>
        <v>0</v>
      </c>
      <c r="AB60" s="75">
        <f>-STOA!O60</f>
        <v>0</v>
      </c>
      <c r="AC60">
        <f t="shared" si="0"/>
        <v>11.195706994383459</v>
      </c>
      <c r="AD60">
        <f t="shared" si="1"/>
        <v>1060.1559114333354</v>
      </c>
      <c r="AE60">
        <f>'IDT-1'!C60</f>
        <v>0</v>
      </c>
      <c r="AF60" s="24"/>
      <c r="AG60">
        <f t="shared" si="2"/>
        <v>1060.1559114333354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2.6596199999999999</v>
      </c>
      <c r="E61">
        <f>GT_NG!Q61</f>
        <v>7.6975099907777436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57.6</v>
      </c>
      <c r="J61">
        <f>Bawana_RLNG!Q61</f>
        <v>0</v>
      </c>
      <c r="K61">
        <f>Bawana_Spot!Q61</f>
        <v>100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562.29411405943392</v>
      </c>
      <c r="P61" s="36">
        <v>64.47</v>
      </c>
      <c r="Q61" s="36">
        <v>0</v>
      </c>
      <c r="R61" s="38">
        <v>25.529595959595959</v>
      </c>
      <c r="S61" s="38">
        <v>0</v>
      </c>
      <c r="T61" s="37">
        <f>SUMPRODUCT(LTA!J61:AN61,LTA!J$101:AN$101,LTA!J$104:AN$104)</f>
        <v>222.70000000000002</v>
      </c>
      <c r="U61" s="37">
        <f>SUMPRODUCT(LTA!J61:AN61,LTA!J$102:AN$102,LTA!J$104:AN$104)</f>
        <v>108.53999999999999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-85</v>
      </c>
      <c r="AA61" s="75">
        <f>STOA!I61</f>
        <v>0</v>
      </c>
      <c r="AB61" s="75">
        <f>-STOA!O61</f>
        <v>0</v>
      </c>
      <c r="AC61">
        <f t="shared" si="0"/>
        <v>11.098960231472912</v>
      </c>
      <c r="AD61">
        <f t="shared" si="1"/>
        <v>1079.3918797783349</v>
      </c>
      <c r="AE61">
        <f>'IDT-1'!C61</f>
        <v>0</v>
      </c>
      <c r="AF61" s="24"/>
      <c r="AG61">
        <f t="shared" si="2"/>
        <v>1079.3918797783349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2.6596199999999999</v>
      </c>
      <c r="E62">
        <f>GT_NG!Q62</f>
        <v>7.9434368275438043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57.597750087887192</v>
      </c>
      <c r="J62">
        <f>Bawana_RLNG!Q62</f>
        <v>0</v>
      </c>
      <c r="K62">
        <f>Bawana_Spot!Q62</f>
        <v>100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577.39369570957911</v>
      </c>
      <c r="P62" s="36">
        <v>64.47</v>
      </c>
      <c r="Q62" s="36">
        <v>0</v>
      </c>
      <c r="R62" s="38">
        <v>25.529595959595959</v>
      </c>
      <c r="S62" s="38">
        <v>0</v>
      </c>
      <c r="T62" s="37">
        <f>SUMPRODUCT(LTA!J62:AN62,LTA!J$101:AN$101,LTA!J$104:AN$104)</f>
        <v>214.49</v>
      </c>
      <c r="U62" s="37">
        <f>SUMPRODUCT(LTA!J62:AN62,LTA!J$102:AN$102,LTA!J$104:AN$104)</f>
        <v>108.88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-75</v>
      </c>
      <c r="AA62" s="75">
        <f>STOA!I62</f>
        <v>0</v>
      </c>
      <c r="AB62" s="75">
        <f>-STOA!O62</f>
        <v>0</v>
      </c>
      <c r="AC62">
        <f t="shared" si="0"/>
        <v>11.075943631709185</v>
      </c>
      <c r="AD62">
        <f t="shared" si="1"/>
        <v>1096.8881549528971</v>
      </c>
      <c r="AE62">
        <f>'IDT-1'!C62</f>
        <v>0</v>
      </c>
      <c r="AF62" s="24"/>
      <c r="AG62">
        <f t="shared" si="2"/>
        <v>1096.8881549528971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2.6596199999999999</v>
      </c>
      <c r="E63">
        <f>GT_NG!Q63</f>
        <v>7.9416428797970182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57.597750087887192</v>
      </c>
      <c r="J63">
        <f>Bawana_RLNG!Q63</f>
        <v>0</v>
      </c>
      <c r="K63">
        <f>Bawana_Spot!Q63</f>
        <v>100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583.0203282828503</v>
      </c>
      <c r="P63" s="36">
        <v>64.47</v>
      </c>
      <c r="Q63" s="36">
        <v>0</v>
      </c>
      <c r="R63" s="38">
        <v>25.662424242424247</v>
      </c>
      <c r="S63" s="38">
        <v>0</v>
      </c>
      <c r="T63" s="37">
        <f>SUMPRODUCT(LTA!J63:AN63,LTA!J$101:AN$101,LTA!J$104:AN$104)</f>
        <v>201.4</v>
      </c>
      <c r="U63" s="37">
        <f>SUMPRODUCT(LTA!J63:AN63,LTA!J$102:AN$102,LTA!J$104:AN$104)</f>
        <v>108.96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-70</v>
      </c>
      <c r="AA63" s="75">
        <f>STOA!I63</f>
        <v>0</v>
      </c>
      <c r="AB63" s="75">
        <f>-STOA!O63</f>
        <v>0</v>
      </c>
      <c r="AC63">
        <f t="shared" si="0"/>
        <v>10.967732462891712</v>
      </c>
      <c r="AD63">
        <f t="shared" si="1"/>
        <v>1094.7440330300672</v>
      </c>
      <c r="AE63">
        <f>'IDT-1'!C63</f>
        <v>0</v>
      </c>
      <c r="AF63" s="24"/>
      <c r="AG63">
        <f t="shared" si="2"/>
        <v>1094.7440330300672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2.6596199999999999</v>
      </c>
      <c r="E64">
        <f>GT_NG!Q64</f>
        <v>7.9416428797970182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57.597750087887192</v>
      </c>
      <c r="J64">
        <f>Bawana_RLNG!Q64</f>
        <v>0</v>
      </c>
      <c r="K64">
        <f>Bawana_Spot!Q64</f>
        <v>100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584.93623798610531</v>
      </c>
      <c r="P64" s="36">
        <v>64.47</v>
      </c>
      <c r="Q64" s="36">
        <v>0</v>
      </c>
      <c r="R64" s="38">
        <v>25.901515151515152</v>
      </c>
      <c r="S64" s="38">
        <v>0</v>
      </c>
      <c r="T64" s="37">
        <f>SUMPRODUCT(LTA!J64:AN64,LTA!J$101:AN$101,LTA!J$104:AN$104)</f>
        <v>189.89999999999998</v>
      </c>
      <c r="U64" s="37">
        <f>SUMPRODUCT(LTA!J64:AN64,LTA!J$102:AN$102,LTA!J$104:AN$104)</f>
        <v>109.25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-55</v>
      </c>
      <c r="AA64" s="75">
        <f>STOA!I64</f>
        <v>0</v>
      </c>
      <c r="AB64" s="75">
        <f>-STOA!O64</f>
        <v>0</v>
      </c>
      <c r="AC64">
        <f t="shared" si="0"/>
        <v>10.754876555447424</v>
      </c>
      <c r="AD64">
        <f t="shared" si="1"/>
        <v>1100.9018895498571</v>
      </c>
      <c r="AE64">
        <f>'IDT-1'!C64</f>
        <v>0</v>
      </c>
      <c r="AF64" s="24"/>
      <c r="AG64">
        <f t="shared" si="2"/>
        <v>1100.9018895498571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2.6596199999999999</v>
      </c>
      <c r="E65">
        <f>GT_NG!Q65</f>
        <v>7.9416428797970182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57.597750087887192</v>
      </c>
      <c r="J65">
        <f>Bawana_RLNG!Q65</f>
        <v>0</v>
      </c>
      <c r="K65">
        <f>Bawana_Spot!Q65</f>
        <v>100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593.51678669994828</v>
      </c>
      <c r="P65" s="36">
        <v>64.47</v>
      </c>
      <c r="Q65" s="36">
        <v>0</v>
      </c>
      <c r="R65" s="38">
        <v>25.901515151515152</v>
      </c>
      <c r="S65" s="38">
        <v>0</v>
      </c>
      <c r="T65" s="37">
        <f>SUMPRODUCT(LTA!J65:AN65,LTA!J$101:AN$101,LTA!J$104:AN$104)</f>
        <v>174.86</v>
      </c>
      <c r="U65" s="37">
        <f>SUMPRODUCT(LTA!J65:AN65,LTA!J$102:AN$102,LTA!J$104:AN$104)</f>
        <v>109.56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-45</v>
      </c>
      <c r="AA65" s="75">
        <f>STOA!I65</f>
        <v>0</v>
      </c>
      <c r="AB65" s="75">
        <f>-STOA!O65</f>
        <v>0</v>
      </c>
      <c r="AC65">
        <f t="shared" si="0"/>
        <v>11.464280351038042</v>
      </c>
      <c r="AD65">
        <f t="shared" si="1"/>
        <v>1008.0430344681097</v>
      </c>
      <c r="AE65">
        <f>'IDT-1'!C65</f>
        <v>0</v>
      </c>
      <c r="AF65" s="24"/>
      <c r="AG65">
        <f t="shared" si="2"/>
        <v>1008.0430344681097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-96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2.6596199999999999</v>
      </c>
      <c r="E66">
        <f>GT_NG!Q66</f>
        <v>7.9416428797970182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57.597750087887192</v>
      </c>
      <c r="J66">
        <f>Bawana_RLNG!Q66</f>
        <v>0</v>
      </c>
      <c r="K66">
        <f>Bawana_Spot!Q66</f>
        <v>100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593.51935637534086</v>
      </c>
      <c r="P66" s="36">
        <v>64.47</v>
      </c>
      <c r="Q66" s="36">
        <v>0</v>
      </c>
      <c r="R66" s="38">
        <v>25.901515151515152</v>
      </c>
      <c r="S66" s="38">
        <v>0</v>
      </c>
      <c r="T66" s="37">
        <f>SUMPRODUCT(LTA!J66:AN66,LTA!J$101:AN$101,LTA!J$104:AN$104)</f>
        <v>158.26</v>
      </c>
      <c r="U66" s="37">
        <f>SUMPRODUCT(LTA!J66:AN66,LTA!J$102:AN$102,LTA!J$104:AN$104)</f>
        <v>109.89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-35</v>
      </c>
      <c r="AA66" s="75">
        <f>STOA!I66</f>
        <v>0</v>
      </c>
      <c r="AB66" s="75">
        <f>-STOA!O66</f>
        <v>0</v>
      </c>
      <c r="AC66">
        <f t="shared" si="0"/>
        <v>11.205711306392956</v>
      </c>
      <c r="AD66">
        <f t="shared" si="1"/>
        <v>1005.0341731881474</v>
      </c>
      <c r="AE66">
        <f>'IDT-1'!C66</f>
        <v>0</v>
      </c>
      <c r="AF66" s="24"/>
      <c r="AG66">
        <f t="shared" si="2"/>
        <v>1005.0341731881474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-93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2.6596199999999999</v>
      </c>
      <c r="E67">
        <f>GT_NG!Q67</f>
        <v>7.9416428797970182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57.597750087887192</v>
      </c>
      <c r="J67">
        <f>Bawana_RLNG!Q67</f>
        <v>0</v>
      </c>
      <c r="K67">
        <f>Bawana_Spot!Q67</f>
        <v>100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669.61916150961929</v>
      </c>
      <c r="P67" s="36">
        <v>64.47</v>
      </c>
      <c r="Q67" s="36">
        <v>0</v>
      </c>
      <c r="R67" s="38">
        <v>25.901515151515152</v>
      </c>
      <c r="S67" s="38">
        <v>0</v>
      </c>
      <c r="T67" s="37">
        <f>SUMPRODUCT(LTA!J67:AN67,LTA!J$101:AN$101,LTA!J$104:AN$104)</f>
        <v>141.1</v>
      </c>
      <c r="U67" s="37">
        <f>SUMPRODUCT(LTA!J67:AN67,LTA!J$102:AN$102,LTA!J$104:AN$104)</f>
        <v>109.89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-15</v>
      </c>
      <c r="AA67" s="75">
        <f>STOA!I67</f>
        <v>0</v>
      </c>
      <c r="AB67" s="75">
        <f>-STOA!O67</f>
        <v>0</v>
      </c>
      <c r="AC67">
        <f t="shared" si="0"/>
        <v>11.688869081485825</v>
      </c>
      <c r="AD67">
        <f t="shared" si="1"/>
        <v>1067.490820547333</v>
      </c>
      <c r="AE67">
        <f>'IDT-1'!C67</f>
        <v>-4.657</v>
      </c>
      <c r="AF67" s="24"/>
      <c r="AG67">
        <f t="shared" si="2"/>
        <v>1062.8338205473331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-109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2.6596199999999999</v>
      </c>
      <c r="E68">
        <f>GT_NG!Q68</f>
        <v>7.9416428797970182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57.597750087887192</v>
      </c>
      <c r="J68">
        <f>Bawana_RLNG!Q68</f>
        <v>0</v>
      </c>
      <c r="K68">
        <f>Bawana_Spot!Q68</f>
        <v>100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669.53128837367262</v>
      </c>
      <c r="P68" s="36">
        <v>64.47</v>
      </c>
      <c r="Q68" s="36">
        <v>0</v>
      </c>
      <c r="R68" s="38">
        <v>25.901515151515152</v>
      </c>
      <c r="S68" s="38">
        <v>0</v>
      </c>
      <c r="T68" s="37">
        <f>SUMPRODUCT(LTA!J68:AN68,LTA!J$101:AN$101,LTA!J$104:AN$104)</f>
        <v>123.27</v>
      </c>
      <c r="U68" s="37">
        <f>SUMPRODUCT(LTA!J68:AN68,LTA!J$102:AN$102,LTA!J$104:AN$104)</f>
        <v>108.03999999999999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11.452764905234128</v>
      </c>
      <c r="AD68">
        <f t="shared" ref="AD68:AD98" si="4">SUM(B68:AB68,AI68:AR68)-AC68</f>
        <v>1054.959051587638</v>
      </c>
      <c r="AE68">
        <f>'IDT-1'!C68</f>
        <v>-13.971</v>
      </c>
      <c r="AF68" s="24"/>
      <c r="AG68">
        <f t="shared" ref="AG68:AG98" si="5">SUM(AD68:AF68)</f>
        <v>1040.988051587638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-117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2.6596199999999999</v>
      </c>
      <c r="E69">
        <f>GT_NG!Q69</f>
        <v>7.9416428797970182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57.597750087887192</v>
      </c>
      <c r="J69">
        <f>Bawana_RLNG!Q69</f>
        <v>0</v>
      </c>
      <c r="K69">
        <f>Bawana_Spot!Q69</f>
        <v>100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668.09266828072919</v>
      </c>
      <c r="P69" s="36">
        <v>64.47</v>
      </c>
      <c r="Q69" s="36">
        <v>0</v>
      </c>
      <c r="R69" s="38">
        <v>24.682151515151514</v>
      </c>
      <c r="S69" s="38">
        <v>0</v>
      </c>
      <c r="T69" s="37">
        <f>SUMPRODUCT(LTA!J69:AN69,LTA!J$101:AN$101,LTA!J$104:AN$104)</f>
        <v>103.44</v>
      </c>
      <c r="U69" s="37">
        <f>SUMPRODUCT(LTA!J69:AN69,LTA!J$102:AN$102,LTA!J$104:AN$104)</f>
        <v>107.22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0</v>
      </c>
      <c r="AC69">
        <f t="shared" si="3"/>
        <v>11.158873373194272</v>
      </c>
      <c r="AD69">
        <f t="shared" si="4"/>
        <v>1041.9449593903707</v>
      </c>
      <c r="AE69">
        <f>'IDT-1'!C69</f>
        <v>-5</v>
      </c>
      <c r="AF69" s="24"/>
      <c r="AG69">
        <f t="shared" si="5"/>
        <v>1036.9449593903707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-107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2.6596199999999999</v>
      </c>
      <c r="E70">
        <f>GT_NG!Q70</f>
        <v>7.9416428797970182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57.597750087887192</v>
      </c>
      <c r="J70">
        <f>Bawana_RLNG!Q70</f>
        <v>0</v>
      </c>
      <c r="K70">
        <f>Bawana_Spot!Q70</f>
        <v>100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668.09257743002308</v>
      </c>
      <c r="P70" s="36">
        <v>64.47</v>
      </c>
      <c r="Q70" s="36">
        <v>0</v>
      </c>
      <c r="R70" s="38">
        <v>15.153050505050503</v>
      </c>
      <c r="S70" s="38">
        <v>0</v>
      </c>
      <c r="T70" s="37">
        <f>SUMPRODUCT(LTA!J70:AN70,LTA!J$101:AN$101,LTA!J$104:AN$104)</f>
        <v>86.15</v>
      </c>
      <c r="U70" s="37">
        <f>SUMPRODUCT(LTA!J70:AN70,LTA!J$102:AN$102,LTA!J$104:AN$104)</f>
        <v>107.22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0</v>
      </c>
      <c r="AC70">
        <f t="shared" si="3"/>
        <v>10.647642531631115</v>
      </c>
      <c r="AD70">
        <f t="shared" si="4"/>
        <v>1046.6369983711268</v>
      </c>
      <c r="AE70">
        <f>'IDT-1'!C70</f>
        <v>0</v>
      </c>
      <c r="AF70" s="24"/>
      <c r="AG70">
        <f t="shared" si="5"/>
        <v>1046.6369983711268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-76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2.6596199999999999</v>
      </c>
      <c r="E71">
        <f>GT_NG!Q71</f>
        <v>7.9416428797970182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57.597750087887192</v>
      </c>
      <c r="J71">
        <f>Bawana_RLNG!Q71</f>
        <v>0</v>
      </c>
      <c r="K71">
        <f>Bawana_Spot!Q71</f>
        <v>100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677.40422686350837</v>
      </c>
      <c r="P71" s="36">
        <v>64.47</v>
      </c>
      <c r="Q71" s="36">
        <v>0</v>
      </c>
      <c r="R71" s="38">
        <v>7.9670404040404028</v>
      </c>
      <c r="S71" s="38">
        <v>0</v>
      </c>
      <c r="T71" s="37">
        <f>SUMPRODUCT(LTA!J71:AN71,LTA!J$101:AN$101,LTA!J$104:AN$104)</f>
        <v>71.3</v>
      </c>
      <c r="U71" s="37">
        <f>SUMPRODUCT(LTA!J71:AN71,LTA!J$102:AN$102,LTA!J$104:AN$104)</f>
        <v>107.22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0</v>
      </c>
      <c r="AC71">
        <f t="shared" si="3"/>
        <v>10.145030546780301</v>
      </c>
      <c r="AD71">
        <f t="shared" si="4"/>
        <v>1078.4152496884526</v>
      </c>
      <c r="AE71">
        <f>'IDT-1'!C71</f>
        <v>0</v>
      </c>
      <c r="AF71" s="24"/>
      <c r="AG71">
        <f t="shared" si="5"/>
        <v>1078.4152496884526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-32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2.6596199999999999</v>
      </c>
      <c r="E72">
        <f>GT_NG!Q72</f>
        <v>7.9416428797970182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57.597750087887192</v>
      </c>
      <c r="J72">
        <f>Bawana_RLNG!Q72</f>
        <v>0</v>
      </c>
      <c r="K72">
        <f>Bawana_Spot!Q72</f>
        <v>100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686.75569907089891</v>
      </c>
      <c r="P72" s="36">
        <v>64.47</v>
      </c>
      <c r="Q72" s="36">
        <v>0</v>
      </c>
      <c r="R72" s="38">
        <v>4.5161616161616163</v>
      </c>
      <c r="S72" s="38">
        <v>0</v>
      </c>
      <c r="T72" s="37">
        <f>SUMPRODUCT(LTA!J72:AN72,LTA!J$101:AN$101,LTA!J$104:AN$104)</f>
        <v>62.629999999999995</v>
      </c>
      <c r="U72" s="37">
        <f>SUMPRODUCT(LTA!J72:AN72,LTA!J$102:AN$102,LTA!J$104:AN$104)</f>
        <v>107.22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9.9963659835612706</v>
      </c>
      <c r="AD72">
        <f t="shared" si="4"/>
        <v>1089.7945076711835</v>
      </c>
      <c r="AE72">
        <f>'IDT-1'!C72</f>
        <v>0</v>
      </c>
      <c r="AF72" s="24"/>
      <c r="AG72">
        <f t="shared" si="5"/>
        <v>1089.7945076711835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-18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2.6596199999999999</v>
      </c>
      <c r="E73">
        <f>GT_NG!Q73</f>
        <v>7.9416428797970182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57.597750087887192</v>
      </c>
      <c r="J73">
        <f>Bawana_RLNG!Q73</f>
        <v>0</v>
      </c>
      <c r="K73">
        <f>Bawana_Spot!Q73</f>
        <v>94.62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706.35683105659632</v>
      </c>
      <c r="P73" s="36">
        <v>60.68</v>
      </c>
      <c r="Q73" s="36">
        <v>0</v>
      </c>
      <c r="R73" s="38">
        <v>2.3218383838383843</v>
      </c>
      <c r="S73" s="38">
        <v>0</v>
      </c>
      <c r="T73" s="37">
        <f>SUMPRODUCT(LTA!J73:AN73,LTA!J$101:AN$101,LTA!J$104:AN$104)</f>
        <v>50.459999999999994</v>
      </c>
      <c r="U73" s="37">
        <f>SUMPRODUCT(LTA!J73:AN73,LTA!J$102:AN$102,LTA!J$104:AN$104)</f>
        <v>107.22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9.8019476051914474</v>
      </c>
      <c r="AD73">
        <f t="shared" si="4"/>
        <v>1104.0557348029276</v>
      </c>
      <c r="AE73">
        <f>'IDT-1'!C73</f>
        <v>0</v>
      </c>
      <c r="AF73" s="24"/>
      <c r="AG73">
        <f t="shared" si="5"/>
        <v>1104.0557348029276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2.6596199999999999</v>
      </c>
      <c r="E74">
        <f>GT_NG!Q74</f>
        <v>7.9416428797970182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57.597750087887192</v>
      </c>
      <c r="J74">
        <f>Bawana_RLNG!Q74</f>
        <v>0</v>
      </c>
      <c r="K74">
        <f>Bawana_Spot!Q74</f>
        <v>94.62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730.40511309393537</v>
      </c>
      <c r="P74" s="36">
        <v>60.68</v>
      </c>
      <c r="Q74" s="36">
        <v>0</v>
      </c>
      <c r="R74" s="38">
        <v>0.71727272727272728</v>
      </c>
      <c r="S74" s="38">
        <v>0</v>
      </c>
      <c r="T74" s="37">
        <f>SUMPRODUCT(LTA!J74:AN74,LTA!J$101:AN$101,LTA!J$104:AN$104)</f>
        <v>39.42</v>
      </c>
      <c r="U74" s="37">
        <f>SUMPRODUCT(LTA!J74:AN74,LTA!J$102:AN$102,LTA!J$104:AN$104)</f>
        <v>107.22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9.9023003093422517</v>
      </c>
      <c r="AD74">
        <f t="shared" si="4"/>
        <v>1115.3590984795499</v>
      </c>
      <c r="AE74">
        <f>'IDT-1'!C74</f>
        <v>0</v>
      </c>
      <c r="AF74" s="24"/>
      <c r="AG74">
        <f t="shared" si="5"/>
        <v>1115.3590984795499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2.6596199999999999</v>
      </c>
      <c r="E75">
        <f>GT_NG!Q75</f>
        <v>8.0167014613778704</v>
      </c>
      <c r="F75">
        <f>GT_Spot!Q75</f>
        <v>0</v>
      </c>
      <c r="G75">
        <f>PPCL_NG!Q75</f>
        <v>24.191591552075796</v>
      </c>
      <c r="H75">
        <f>PPCL_Spot!Q75</f>
        <v>0</v>
      </c>
      <c r="I75">
        <f>Bawana_NG!Q75</f>
        <v>57.597750087887192</v>
      </c>
      <c r="J75">
        <f>Bawana_RLNG!Q75</f>
        <v>0</v>
      </c>
      <c r="K75">
        <f>Bawana_Spot!Q75</f>
        <v>100.00000000000001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763.6761495587225</v>
      </c>
      <c r="P75" s="36">
        <v>60.182590727108362</v>
      </c>
      <c r="Q75" s="36">
        <v>18.150000000000002</v>
      </c>
      <c r="R75" s="38">
        <v>0</v>
      </c>
      <c r="S75" s="38">
        <v>0</v>
      </c>
      <c r="T75" s="37">
        <f>SUMPRODUCT(LTA!J75:AN75,LTA!J$101:AN$101,LTA!J$104:AN$104)</f>
        <v>31.1</v>
      </c>
      <c r="U75" s="37">
        <f>SUMPRODUCT(LTA!J75:AN75,LTA!J$102:AN$102,LTA!J$104:AN$104)</f>
        <v>107.22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41.05</v>
      </c>
      <c r="Z75" s="34">
        <f>IEX!O75</f>
        <v>0</v>
      </c>
      <c r="AA75" s="75">
        <f>STOA!I75</f>
        <v>0</v>
      </c>
      <c r="AB75" s="75">
        <f>-STOA!O75</f>
        <v>-100</v>
      </c>
      <c r="AC75">
        <f t="shared" si="3"/>
        <v>11.639075502026644</v>
      </c>
      <c r="AD75">
        <f t="shared" si="4"/>
        <v>1110.0953278851453</v>
      </c>
      <c r="AE75">
        <f>'IDT-1'!C75</f>
        <v>44.226999999999997</v>
      </c>
      <c r="AF75" s="24"/>
      <c r="AG75">
        <f t="shared" si="5"/>
        <v>1154.3223278851453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7.89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2.6596199999999999</v>
      </c>
      <c r="E76">
        <f>GT_NG!Q76</f>
        <v>8.0167014613778704</v>
      </c>
      <c r="F76">
        <f>GT_Spot!Q76</f>
        <v>0</v>
      </c>
      <c r="G76">
        <f>PPCL_NG!Q76</f>
        <v>24.191591552075796</v>
      </c>
      <c r="H76">
        <f>PPCL_Spot!Q76</f>
        <v>0</v>
      </c>
      <c r="I76">
        <f>Bawana_NG!Q76</f>
        <v>57.597750087887192</v>
      </c>
      <c r="J76">
        <f>Bawana_RLNG!Q76</f>
        <v>0</v>
      </c>
      <c r="K76">
        <f>Bawana_Spot!Q76</f>
        <v>100.00000000000001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785.1294633172779</v>
      </c>
      <c r="P76" s="36">
        <v>60.182590727108362</v>
      </c>
      <c r="Q76" s="36">
        <v>18.150000000000002</v>
      </c>
      <c r="R76" s="38">
        <v>0</v>
      </c>
      <c r="S76" s="38">
        <v>0</v>
      </c>
      <c r="T76" s="37">
        <f>SUMPRODUCT(LTA!J76:AN76,LTA!J$101:AN$101,LTA!J$104:AN$104)</f>
        <v>25.490000000000002</v>
      </c>
      <c r="U76" s="37">
        <f>SUMPRODUCT(LTA!J76:AN76,LTA!J$102:AN$102,LTA!J$104:AN$104)</f>
        <v>107.22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30.96</v>
      </c>
      <c r="Z76" s="34">
        <f>IEX!O76</f>
        <v>0</v>
      </c>
      <c r="AA76" s="75">
        <f>STOA!I76</f>
        <v>0</v>
      </c>
      <c r="AB76" s="75">
        <f>-STOA!O76</f>
        <v>-100</v>
      </c>
      <c r="AC76">
        <f t="shared" si="3"/>
        <v>11.678880663101932</v>
      </c>
      <c r="AD76">
        <f t="shared" si="4"/>
        <v>1114.5788364826255</v>
      </c>
      <c r="AE76">
        <f>'IDT-1'!C76</f>
        <v>47.093000000000004</v>
      </c>
      <c r="AF76" s="24"/>
      <c r="AG76">
        <f t="shared" si="5"/>
        <v>1161.6718364826256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6.66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2.6596199999999999</v>
      </c>
      <c r="E77">
        <f>GT_NG!Q77</f>
        <v>8.0167014613778704</v>
      </c>
      <c r="F77">
        <f>GT_Spot!Q77</f>
        <v>0</v>
      </c>
      <c r="G77">
        <f>PPCL_NG!Q77</f>
        <v>24.37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100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781.87798085326233</v>
      </c>
      <c r="P77" s="36">
        <v>60.182590727108362</v>
      </c>
      <c r="Q77" s="36">
        <v>18.150000000000002</v>
      </c>
      <c r="R77" s="38">
        <v>0</v>
      </c>
      <c r="S77" s="38">
        <v>0</v>
      </c>
      <c r="T77" s="37">
        <f>SUMPRODUCT(LTA!J77:AN77,LTA!J$101:AN$101,LTA!J$104:AN$104)</f>
        <v>21.27</v>
      </c>
      <c r="U77" s="37">
        <f>SUMPRODUCT(LTA!J77:AN77,LTA!J$102:AN$102,LTA!J$104:AN$104)</f>
        <v>107.38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29.84</v>
      </c>
      <c r="Z77" s="34">
        <f>IEX!O77</f>
        <v>0</v>
      </c>
      <c r="AA77" s="75">
        <f>STOA!I77</f>
        <v>0</v>
      </c>
      <c r="AB77" s="75">
        <f>-STOA!O77</f>
        <v>-100</v>
      </c>
      <c r="AC77">
        <f t="shared" si="3"/>
        <v>11.853364981608388</v>
      </c>
      <c r="AD77">
        <f t="shared" si="4"/>
        <v>1077.9835280601403</v>
      </c>
      <c r="AE77">
        <f>'IDT-1'!C77</f>
        <v>43.350999999999999</v>
      </c>
      <c r="AF77" s="24"/>
      <c r="AG77">
        <f t="shared" si="5"/>
        <v>1121.3345280601402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-28</v>
      </c>
      <c r="AM77" s="34">
        <f>RTM_PXI!I77</f>
        <v>0</v>
      </c>
      <c r="AN77" s="34">
        <f>RTM_PXI!O77</f>
        <v>0</v>
      </c>
      <c r="AO77" s="149">
        <f>GDAM_IEX!I77</f>
        <v>6.49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2.6596199999999999</v>
      </c>
      <c r="E78">
        <f>GT_NG!Q78</f>
        <v>8.0167014613778704</v>
      </c>
      <c r="F78">
        <f>GT_Spot!Q78</f>
        <v>0</v>
      </c>
      <c r="G78">
        <f>PPCL_NG!Q78</f>
        <v>24.37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100.00000000000001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772.22092223880463</v>
      </c>
      <c r="P78" s="36">
        <v>60.182590727108362</v>
      </c>
      <c r="Q78" s="36">
        <v>18.150000000000002</v>
      </c>
      <c r="R78" s="38">
        <v>0</v>
      </c>
      <c r="S78" s="38">
        <v>0</v>
      </c>
      <c r="T78" s="37">
        <f>SUMPRODUCT(LTA!J78:AN78,LTA!J$101:AN$101,LTA!J$104:AN$104)</f>
        <v>21</v>
      </c>
      <c r="U78" s="37">
        <f>SUMPRODUCT(LTA!J78:AN78,LTA!J$102:AN$102,LTA!J$104:AN$104)</f>
        <v>107.53999999999999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33.56</v>
      </c>
      <c r="Z78" s="34">
        <f>IEX!O78</f>
        <v>0</v>
      </c>
      <c r="AA78" s="75">
        <f>STOA!I78</f>
        <v>0</v>
      </c>
      <c r="AB78" s="75">
        <f>-STOA!O78</f>
        <v>-100</v>
      </c>
      <c r="AC78">
        <f t="shared" si="3"/>
        <v>11.859667630934332</v>
      </c>
      <c r="AD78">
        <f t="shared" si="4"/>
        <v>1066.6401667963567</v>
      </c>
      <c r="AE78">
        <f>'IDT-1'!C78</f>
        <v>42.430999999999997</v>
      </c>
      <c r="AF78" s="24"/>
      <c r="AG78">
        <f t="shared" si="5"/>
        <v>1109.0711667963567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-34</v>
      </c>
      <c r="AM78" s="34">
        <f>RTM_PXI!I78</f>
        <v>0</v>
      </c>
      <c r="AN78" s="34">
        <f>RTM_PXI!O78</f>
        <v>0</v>
      </c>
      <c r="AO78" s="149">
        <f>GDAM_IEX!I78</f>
        <v>7.2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2.6596199999999999</v>
      </c>
      <c r="E79">
        <f>GT_NG!Q79</f>
        <v>8.0167014613778704</v>
      </c>
      <c r="F79">
        <f>GT_Spot!Q79</f>
        <v>0</v>
      </c>
      <c r="G79">
        <f>PPCL_NG!Q79</f>
        <v>24.37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100.00000000000001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764.63141037047751</v>
      </c>
      <c r="P79" s="36">
        <v>60.182590727108362</v>
      </c>
      <c r="Q79" s="36">
        <v>18.150000000000002</v>
      </c>
      <c r="R79" s="38">
        <v>0</v>
      </c>
      <c r="S79" s="38">
        <v>0</v>
      </c>
      <c r="T79" s="37">
        <f>SUMPRODUCT(LTA!J79:AN79,LTA!J$101:AN$101,LTA!J$104:AN$104)</f>
        <v>20.72</v>
      </c>
      <c r="U79" s="37">
        <f>SUMPRODUCT(LTA!J79:AN79,LTA!J$102:AN$102,LTA!J$104:AN$104)</f>
        <v>107.72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6.19</v>
      </c>
      <c r="Z79" s="34">
        <f>IEX!O79</f>
        <v>0</v>
      </c>
      <c r="AA79" s="75">
        <f>STOA!I79</f>
        <v>0</v>
      </c>
      <c r="AB79" s="75">
        <f>-STOA!O79</f>
        <v>-100</v>
      </c>
      <c r="AC79">
        <f t="shared" si="3"/>
        <v>11.403148523748905</v>
      </c>
      <c r="AD79">
        <f t="shared" si="4"/>
        <v>1037.317174035215</v>
      </c>
      <c r="AE79">
        <f>'IDT-1'!C79</f>
        <v>49.988</v>
      </c>
      <c r="AF79" s="24"/>
      <c r="AG79">
        <f t="shared" si="5"/>
        <v>1087.305174035215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-23</v>
      </c>
      <c r="AM79" s="34">
        <f>RTM_PXI!I79</f>
        <v>0</v>
      </c>
      <c r="AN79" s="34">
        <f>RTM_PXI!O79</f>
        <v>0</v>
      </c>
      <c r="AO79" s="149">
        <f>GDAM_IEX!I79</f>
        <v>1.48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2.6596199999999999</v>
      </c>
      <c r="E80">
        <f>GT_NG!Q80</f>
        <v>8.0167014613778704</v>
      </c>
      <c r="F80">
        <f>GT_Spot!Q80</f>
        <v>0</v>
      </c>
      <c r="G80">
        <f>PPCL_NG!Q80</f>
        <v>24.37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100.00000000000001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751.14577795271612</v>
      </c>
      <c r="P80" s="36">
        <v>60.182590727108362</v>
      </c>
      <c r="Q80" s="36">
        <v>18.150000000000002</v>
      </c>
      <c r="R80" s="38">
        <v>0</v>
      </c>
      <c r="S80" s="38">
        <v>0</v>
      </c>
      <c r="T80" s="37">
        <f>SUMPRODUCT(LTA!J80:AN80,LTA!J$101:AN$101,LTA!J$104:AN$104)</f>
        <v>20.78</v>
      </c>
      <c r="U80" s="37">
        <f>SUMPRODUCT(LTA!J80:AN80,LTA!J$102:AN$102,LTA!J$104:AN$104)</f>
        <v>107.88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-100</v>
      </c>
      <c r="AC80">
        <f t="shared" si="3"/>
        <v>11.067986790595286</v>
      </c>
      <c r="AD80">
        <f t="shared" si="4"/>
        <v>1033.7167033506073</v>
      </c>
      <c r="AE80">
        <f>'IDT-1'!C80</f>
        <v>45</v>
      </c>
      <c r="AF80" s="24"/>
      <c r="AG80">
        <f t="shared" si="5"/>
        <v>1078.7167033506073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-6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2.6596199999999999</v>
      </c>
      <c r="E81">
        <f>GT_NG!Q81</f>
        <v>8.0167014613778704</v>
      </c>
      <c r="F81">
        <f>GT_Spot!Q81</f>
        <v>0</v>
      </c>
      <c r="G81">
        <f>PPCL_NG!Q81</f>
        <v>24.37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100.00000000000001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750.20701176811269</v>
      </c>
      <c r="P81" s="36">
        <v>60.182590727108362</v>
      </c>
      <c r="Q81" s="36">
        <v>18.150000000000002</v>
      </c>
      <c r="R81" s="38">
        <v>0</v>
      </c>
      <c r="S81" s="38">
        <v>0</v>
      </c>
      <c r="T81" s="37">
        <f>SUMPRODUCT(LTA!J81:AN81,LTA!J$101:AN$101,LTA!J$104:AN$104)</f>
        <v>21.53</v>
      </c>
      <c r="U81" s="37">
        <f>SUMPRODUCT(LTA!J81:AN81,LTA!J$102:AN$102,LTA!J$104:AN$104)</f>
        <v>108.03999999999999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-100</v>
      </c>
      <c r="AC81">
        <f t="shared" si="3"/>
        <v>11.174271178437118</v>
      </c>
      <c r="AD81">
        <f t="shared" si="4"/>
        <v>1021.5816527781618</v>
      </c>
      <c r="AE81">
        <f>'IDT-1'!C81</f>
        <v>35</v>
      </c>
      <c r="AF81" s="24"/>
      <c r="AG81">
        <f t="shared" si="5"/>
        <v>1056.5816527781617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-18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2.6596199999999999</v>
      </c>
      <c r="E82">
        <f>GT_NG!Q82</f>
        <v>8.0162177816391544</v>
      </c>
      <c r="F82">
        <f>GT_Spot!Q82</f>
        <v>0</v>
      </c>
      <c r="G82">
        <f>PPCL_NG!Q82</f>
        <v>24.37</v>
      </c>
      <c r="H82">
        <f>PPCL_Spot!Q82</f>
        <v>0</v>
      </c>
      <c r="I82">
        <f>Bawana_NG!Q82</f>
        <v>57.6</v>
      </c>
      <c r="J82">
        <f>Bawana_RLNG!Q82</f>
        <v>0</v>
      </c>
      <c r="K82">
        <f>Bawana_Spot!Q82</f>
        <v>100.00000000000001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747.00077865811261</v>
      </c>
      <c r="P82" s="36">
        <v>60.182590727108362</v>
      </c>
      <c r="Q82" s="36">
        <v>18.150000000000002</v>
      </c>
      <c r="R82" s="38">
        <v>0</v>
      </c>
      <c r="S82" s="38">
        <v>0</v>
      </c>
      <c r="T82" s="37">
        <f>SUMPRODUCT(LTA!J82:AN82,LTA!J$101:AN$101,LTA!J$104:AN$104)</f>
        <v>21.2</v>
      </c>
      <c r="U82" s="37">
        <f>SUMPRODUCT(LTA!J82:AN82,LTA!J$102:AN$102,LTA!J$104:AN$104)</f>
        <v>108.03999999999999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-100</v>
      </c>
      <c r="AC82">
        <f t="shared" si="3"/>
        <v>11.134269943165222</v>
      </c>
      <c r="AD82">
        <f t="shared" si="4"/>
        <v>1019.0849372236949</v>
      </c>
      <c r="AE82">
        <f>'IDT-1'!C82</f>
        <v>20</v>
      </c>
      <c r="AF82" s="24"/>
      <c r="AG82">
        <f t="shared" si="5"/>
        <v>1039.0849372236949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-17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2.6596199999999999</v>
      </c>
      <c r="E83">
        <f>GT_NG!Q83</f>
        <v>8.0157613284548273</v>
      </c>
      <c r="F83">
        <f>GT_Spot!Q83</f>
        <v>0</v>
      </c>
      <c r="G83">
        <f>PPCL_NG!Q83</f>
        <v>24.37</v>
      </c>
      <c r="H83">
        <f>PPCL_Spot!Q83</f>
        <v>0</v>
      </c>
      <c r="I83">
        <f>Bawana_NG!Q83</f>
        <v>57.6</v>
      </c>
      <c r="J83">
        <f>Bawana_RLNG!Q83</f>
        <v>0</v>
      </c>
      <c r="K83">
        <f>Bawana_Spot!Q83</f>
        <v>100.00000000000001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745.91518211970686</v>
      </c>
      <c r="P83" s="36">
        <v>60.182590727108362</v>
      </c>
      <c r="Q83" s="36">
        <v>18.150000000000002</v>
      </c>
      <c r="R83" s="38">
        <v>0</v>
      </c>
      <c r="S83" s="38">
        <v>0</v>
      </c>
      <c r="T83" s="37">
        <f>SUMPRODUCT(LTA!J83:AN83,LTA!J$101:AN$101,LTA!J$104:AN$104)</f>
        <v>21.09</v>
      </c>
      <c r="U83" s="37">
        <f>SUMPRODUCT(LTA!J83:AN83,LTA!J$102:AN$102,LTA!J$104:AN$104)</f>
        <v>108.03999999999999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-100</v>
      </c>
      <c r="AC83">
        <f t="shared" si="3"/>
        <v>11.212525952061183</v>
      </c>
      <c r="AD83">
        <f t="shared" si="4"/>
        <v>1007.8106282232089</v>
      </c>
      <c r="AE83">
        <f>'IDT-1'!C83</f>
        <v>0</v>
      </c>
      <c r="AF83" s="24"/>
      <c r="AG83">
        <f t="shared" si="5"/>
        <v>1007.8106282232089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-27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2.6596199999999999</v>
      </c>
      <c r="E84">
        <f>GT_NG!Q84</f>
        <v>8.0157613284548273</v>
      </c>
      <c r="F84">
        <f>GT_Spot!Q84</f>
        <v>0</v>
      </c>
      <c r="G84">
        <f>PPCL_NG!Q84</f>
        <v>24.37</v>
      </c>
      <c r="H84">
        <f>PPCL_Spot!Q84</f>
        <v>0</v>
      </c>
      <c r="I84">
        <f>Bawana_NG!Q84</f>
        <v>57.6</v>
      </c>
      <c r="J84">
        <f>Bawana_RLNG!Q84</f>
        <v>0</v>
      </c>
      <c r="K84">
        <f>Bawana_Spot!Q84</f>
        <v>100.00000000000001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715.68247249131923</v>
      </c>
      <c r="P84" s="36">
        <v>60.182590727108362</v>
      </c>
      <c r="Q84" s="36">
        <v>18.150000000000002</v>
      </c>
      <c r="R84" s="38">
        <v>0</v>
      </c>
      <c r="S84" s="38">
        <v>0</v>
      </c>
      <c r="T84" s="37">
        <f>SUMPRODUCT(LTA!J84:AN84,LTA!J$101:AN$101,LTA!J$104:AN$104)</f>
        <v>21.42</v>
      </c>
      <c r="U84" s="37">
        <f>SUMPRODUCT(LTA!J84:AN84,LTA!J$102:AN$102,LTA!J$104:AN$104)</f>
        <v>108.03999999999999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-100</v>
      </c>
      <c r="AC84">
        <f t="shared" si="3"/>
        <v>10.91386959724259</v>
      </c>
      <c r="AD84">
        <f t="shared" si="4"/>
        <v>982.20657494963984</v>
      </c>
      <c r="AE84">
        <f>'IDT-1'!C84</f>
        <v>0</v>
      </c>
      <c r="AF84" s="24"/>
      <c r="AG84">
        <f t="shared" si="5"/>
        <v>982.20657494963984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-23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2.6596199999999999</v>
      </c>
      <c r="E85">
        <f>GT_NG!Q85</f>
        <v>8.0157613284548273</v>
      </c>
      <c r="F85">
        <f>GT_Spot!Q85</f>
        <v>0</v>
      </c>
      <c r="G85">
        <f>PPCL_NG!Q85</f>
        <v>24.37</v>
      </c>
      <c r="H85">
        <f>PPCL_Spot!Q85</f>
        <v>0</v>
      </c>
      <c r="I85">
        <f>Bawana_NG!Q85</f>
        <v>57.6</v>
      </c>
      <c r="J85">
        <f>Bawana_RLNG!Q85</f>
        <v>0</v>
      </c>
      <c r="K85">
        <f>Bawana_Spot!Q85</f>
        <v>100.00000000000001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703.08649695161319</v>
      </c>
      <c r="P85" s="36">
        <v>60.182590727108362</v>
      </c>
      <c r="Q85" s="36">
        <v>18.150000000000002</v>
      </c>
      <c r="R85" s="38">
        <v>0</v>
      </c>
      <c r="S85" s="38">
        <v>0</v>
      </c>
      <c r="T85" s="37">
        <f>SUMPRODUCT(LTA!J85:AN85,LTA!J$101:AN$101,LTA!J$104:AN$104)</f>
        <v>22.51</v>
      </c>
      <c r="U85" s="37">
        <f>SUMPRODUCT(LTA!J85:AN85,LTA!J$102:AN$102,LTA!J$104:AN$104)</f>
        <v>108.03999999999999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-100</v>
      </c>
      <c r="AC85">
        <f t="shared" si="3"/>
        <v>10.972423307892692</v>
      </c>
      <c r="AD85">
        <f t="shared" si="4"/>
        <v>952.64204569928381</v>
      </c>
      <c r="AE85">
        <f>'IDT-1'!C85</f>
        <v>0</v>
      </c>
      <c r="AF85" s="24"/>
      <c r="AG85">
        <f t="shared" si="5"/>
        <v>952.64204569928381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-41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2.6596199999999999</v>
      </c>
      <c r="E86">
        <f>GT_NG!Q86</f>
        <v>8.0157613284548273</v>
      </c>
      <c r="F86">
        <f>GT_Spot!Q86</f>
        <v>0</v>
      </c>
      <c r="G86">
        <f>PPCL_NG!Q86</f>
        <v>24.37</v>
      </c>
      <c r="H86">
        <f>PPCL_Spot!Q86</f>
        <v>0</v>
      </c>
      <c r="I86">
        <f>Bawana_NG!Q86</f>
        <v>57.6</v>
      </c>
      <c r="J86">
        <f>Bawana_RLNG!Q86</f>
        <v>0</v>
      </c>
      <c r="K86">
        <f>Bawana_Spot!Q86</f>
        <v>100.00000000000001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697.33587592935339</v>
      </c>
      <c r="P86" s="36">
        <v>60.182590727108362</v>
      </c>
      <c r="Q86" s="36">
        <v>18.150000000000002</v>
      </c>
      <c r="R86" s="38">
        <v>0</v>
      </c>
      <c r="S86" s="38">
        <v>0</v>
      </c>
      <c r="T86" s="37">
        <f>SUMPRODUCT(LTA!J86:AN86,LTA!J$101:AN$101,LTA!J$104:AN$104)</f>
        <v>23.43</v>
      </c>
      <c r="U86" s="37">
        <f>SUMPRODUCT(LTA!J86:AN86,LTA!J$102:AN$102,LTA!J$104:AN$104)</f>
        <v>108.03999999999999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-100</v>
      </c>
      <c r="AC86">
        <f t="shared" si="3"/>
        <v>11.027573245640955</v>
      </c>
      <c r="AD86">
        <f t="shared" si="4"/>
        <v>936.75627473927557</v>
      </c>
      <c r="AE86">
        <f>'IDT-1'!C86</f>
        <v>0</v>
      </c>
      <c r="AF86" s="24"/>
      <c r="AG86">
        <f t="shared" si="5"/>
        <v>936.75627473927557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-52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2.6596199999999999</v>
      </c>
      <c r="E87">
        <f>GT_NG!Q87</f>
        <v>8.0157613284548273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57.6</v>
      </c>
      <c r="J87">
        <f>Bawana_RLNG!Q87</f>
        <v>0</v>
      </c>
      <c r="K87">
        <f>Bawana_Spot!Q87</f>
        <v>100.00000000000001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686.39106548112875</v>
      </c>
      <c r="P87" s="36">
        <v>60.182590727108362</v>
      </c>
      <c r="Q87" s="36">
        <v>18.150000000000002</v>
      </c>
      <c r="R87" s="38">
        <v>0</v>
      </c>
      <c r="S87" s="38">
        <v>0</v>
      </c>
      <c r="T87" s="37">
        <f>SUMPRODUCT(LTA!J87:AN87,LTA!J$101:AN$101,LTA!J$104:AN$104)</f>
        <v>24.17</v>
      </c>
      <c r="U87" s="37">
        <f>SUMPRODUCT(LTA!J87:AN87,LTA!J$102:AN$102,LTA!J$104:AN$104)</f>
        <v>107.92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-100</v>
      </c>
      <c r="AC87">
        <f t="shared" si="3"/>
        <v>10.906824531129992</v>
      </c>
      <c r="AD87">
        <f t="shared" si="4"/>
        <v>929.18221300556183</v>
      </c>
      <c r="AE87">
        <f>'IDT-1'!C87</f>
        <v>0</v>
      </c>
      <c r="AF87" s="24"/>
      <c r="AG87">
        <f t="shared" si="5"/>
        <v>929.18221300556183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-49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2.6596199999999999</v>
      </c>
      <c r="E88">
        <f>GT_NG!Q88</f>
        <v>8.0157613284548273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57.6</v>
      </c>
      <c r="J88">
        <f>Bawana_RLNG!Q88</f>
        <v>0</v>
      </c>
      <c r="K88">
        <f>Bawana_Spot!Q88</f>
        <v>100.00000000000001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686.39106548112875</v>
      </c>
      <c r="P88" s="36">
        <v>60.182590727108362</v>
      </c>
      <c r="Q88" s="36">
        <v>18.150000000000002</v>
      </c>
      <c r="R88" s="38">
        <v>0</v>
      </c>
      <c r="S88" s="38">
        <v>0</v>
      </c>
      <c r="T88" s="37">
        <f>SUMPRODUCT(LTA!J88:AN88,LTA!J$101:AN$101,LTA!J$104:AN$104)</f>
        <v>24.87</v>
      </c>
      <c r="U88" s="37">
        <f>SUMPRODUCT(LTA!J88:AN88,LTA!J$102:AN$102,LTA!J$104:AN$104)</f>
        <v>107.63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-100</v>
      </c>
      <c r="AC88">
        <f t="shared" si="3"/>
        <v>10.883798148563406</v>
      </c>
      <c r="AD88">
        <f t="shared" si="4"/>
        <v>932.61523938812854</v>
      </c>
      <c r="AE88">
        <f>'IDT-1'!C88</f>
        <v>0</v>
      </c>
      <c r="AF88" s="24"/>
      <c r="AG88">
        <f t="shared" si="5"/>
        <v>932.61523938812854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-46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2.6596199999999999</v>
      </c>
      <c r="E89">
        <f>GT_NG!Q89</f>
        <v>8.0157613284548273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57.6</v>
      </c>
      <c r="J89">
        <f>Bawana_RLNG!Q89</f>
        <v>0</v>
      </c>
      <c r="K89">
        <f>Bawana_Spot!Q89</f>
        <v>100.00000000000001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685.76158784212942</v>
      </c>
      <c r="P89" s="36">
        <v>60.182590727108362</v>
      </c>
      <c r="Q89" s="36">
        <v>18.150000000000002</v>
      </c>
      <c r="R89" s="38">
        <v>0</v>
      </c>
      <c r="S89" s="38">
        <v>0</v>
      </c>
      <c r="T89" s="37">
        <f>SUMPRODUCT(LTA!J89:AN89,LTA!J$101:AN$101,LTA!J$104:AN$104)</f>
        <v>24.71</v>
      </c>
      <c r="U89" s="37">
        <f>SUMPRODUCT(LTA!J89:AN89,LTA!J$102:AN$102,LTA!J$104:AN$104)</f>
        <v>110.82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-100</v>
      </c>
      <c r="AC89">
        <f t="shared" si="3"/>
        <v>10.860532107729234</v>
      </c>
      <c r="AD89">
        <f t="shared" si="4"/>
        <v>940.03902778996337</v>
      </c>
      <c r="AE89">
        <f>'IDT-1'!C89</f>
        <v>0</v>
      </c>
      <c r="AF89" s="24"/>
      <c r="AG89">
        <f t="shared" si="5"/>
        <v>940.03902778996337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-41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2.6596199999999999</v>
      </c>
      <c r="E90">
        <f>GT_NG!Q90</f>
        <v>8.0157613284548273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57.6</v>
      </c>
      <c r="J90">
        <f>Bawana_RLNG!Q90</f>
        <v>0</v>
      </c>
      <c r="K90">
        <f>Bawana_Spot!Q90</f>
        <v>100.00000000000001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685.76241987099343</v>
      </c>
      <c r="P90" s="36">
        <v>60.182590727108362</v>
      </c>
      <c r="Q90" s="36">
        <v>18.150000000000002</v>
      </c>
      <c r="R90" s="38">
        <v>0</v>
      </c>
      <c r="S90" s="38">
        <v>0</v>
      </c>
      <c r="T90" s="37">
        <f>SUMPRODUCT(LTA!J90:AN90,LTA!J$101:AN$101,LTA!J$104:AN$104)</f>
        <v>24.65</v>
      </c>
      <c r="U90" s="37">
        <f>SUMPRODUCT(LTA!J90:AN90,LTA!J$102:AN$102,LTA!J$104:AN$104)</f>
        <v>110.64999999999999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-100</v>
      </c>
      <c r="AC90">
        <f t="shared" si="3"/>
        <v>10.760856026839091</v>
      </c>
      <c r="AD90">
        <f t="shared" si="4"/>
        <v>950.90953589971764</v>
      </c>
      <c r="AE90">
        <f>'IDT-1'!C90</f>
        <v>0</v>
      </c>
      <c r="AF90" s="24"/>
      <c r="AG90">
        <f t="shared" si="5"/>
        <v>950.90953589971764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-30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2.6596199999999999</v>
      </c>
      <c r="E91">
        <f>GT_NG!Q91</f>
        <v>8.0157613284548273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57.6</v>
      </c>
      <c r="J91">
        <f>Bawana_RLNG!Q91</f>
        <v>0</v>
      </c>
      <c r="K91">
        <f>Bawana_Spot!Q91</f>
        <v>95.483431128684458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684.87436200782031</v>
      </c>
      <c r="P91" s="36">
        <v>60.182590727108362</v>
      </c>
      <c r="Q91" s="36">
        <v>18.150000000000002</v>
      </c>
      <c r="R91" s="38">
        <v>0</v>
      </c>
      <c r="S91" s="38">
        <v>0</v>
      </c>
      <c r="T91" s="37">
        <f>SUMPRODUCT(LTA!J91:AN91,LTA!J$101:AN$101,LTA!J$104:AN$104)</f>
        <v>24.74</v>
      </c>
      <c r="U91" s="37">
        <f>SUMPRODUCT(LTA!J91:AN91,LTA!J$102:AN$102,LTA!J$104:AN$104)</f>
        <v>110.42999999999999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-168.34</v>
      </c>
      <c r="AC91">
        <f t="shared" si="3"/>
        <v>11.496445096886324</v>
      </c>
      <c r="AD91">
        <f t="shared" si="4"/>
        <v>856.29932009518166</v>
      </c>
      <c r="AE91">
        <f>'IDT-1'!C91</f>
        <v>90.486000000000004</v>
      </c>
      <c r="AF91" s="24"/>
      <c r="AG91">
        <f t="shared" si="5"/>
        <v>946.78532009518165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-50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2.6596199999999999</v>
      </c>
      <c r="E92">
        <f>GT_NG!Q92</f>
        <v>8.0157613284548273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57.6</v>
      </c>
      <c r="J92">
        <f>Bawana_RLNG!Q92</f>
        <v>0</v>
      </c>
      <c r="K92">
        <f>Bawana_Spot!Q92</f>
        <v>93.99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693.04550092147713</v>
      </c>
      <c r="P92" s="36">
        <v>60.182590727108362</v>
      </c>
      <c r="Q92" s="36">
        <v>18.150000000000002</v>
      </c>
      <c r="R92" s="38">
        <v>0</v>
      </c>
      <c r="S92" s="38">
        <v>0</v>
      </c>
      <c r="T92" s="37">
        <f>SUMPRODUCT(LTA!J92:AN92,LTA!J$101:AN$101,LTA!J$104:AN$104)</f>
        <v>24.78</v>
      </c>
      <c r="U92" s="37">
        <f>SUMPRODUCT(LTA!J92:AN92,LTA!J$102:AN$102,LTA!J$104:AN$104)</f>
        <v>110.25999999999999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5.95</v>
      </c>
      <c r="Z92" s="34">
        <f>IEX!O92</f>
        <v>0</v>
      </c>
      <c r="AA92" s="75">
        <f>STOA!I92</f>
        <v>0</v>
      </c>
      <c r="AB92" s="75">
        <f>-STOA!O92</f>
        <v>-168.34</v>
      </c>
      <c r="AC92">
        <f t="shared" si="3"/>
        <v>11.553166032738714</v>
      </c>
      <c r="AD92">
        <f t="shared" si="4"/>
        <v>876.75030694430166</v>
      </c>
      <c r="AE92">
        <f>'IDT-1'!C92</f>
        <v>83.031999999999996</v>
      </c>
      <c r="AF92" s="24"/>
      <c r="AG92">
        <f t="shared" si="5"/>
        <v>959.78230694430169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-43</v>
      </c>
      <c r="AM92" s="34">
        <f>RTM_PXI!I92</f>
        <v>0</v>
      </c>
      <c r="AN92" s="34">
        <f>RTM_PXI!O92</f>
        <v>0</v>
      </c>
      <c r="AO92" s="149">
        <f>GDAM_IEX!I92</f>
        <v>1.01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2.6596199999999999</v>
      </c>
      <c r="E93">
        <f>GT_NG!Q93</f>
        <v>8.0157613284548273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57.6</v>
      </c>
      <c r="J93">
        <f>Bawana_RLNG!Q93</f>
        <v>0</v>
      </c>
      <c r="K93">
        <f>Bawana_Spot!Q93</f>
        <v>92.54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685.76819567238283</v>
      </c>
      <c r="P93" s="36">
        <v>60.182590727108362</v>
      </c>
      <c r="Q93" s="36">
        <v>18.150000000000002</v>
      </c>
      <c r="R93" s="38">
        <v>0</v>
      </c>
      <c r="S93" s="38">
        <v>0</v>
      </c>
      <c r="T93" s="37">
        <f>SUMPRODUCT(LTA!J93:AN93,LTA!J$101:AN$101,LTA!J$104:AN$104)</f>
        <v>24.38</v>
      </c>
      <c r="U93" s="37">
        <f>SUMPRODUCT(LTA!J93:AN93,LTA!J$102:AN$102,LTA!J$104:AN$104)</f>
        <v>110.14999999999999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26.69</v>
      </c>
      <c r="Z93" s="34">
        <f>IEX!O93</f>
        <v>0</v>
      </c>
      <c r="AA93" s="75">
        <f>STOA!I93</f>
        <v>0</v>
      </c>
      <c r="AB93" s="75">
        <f>-STOA!O93</f>
        <v>-168.34</v>
      </c>
      <c r="AC93">
        <f t="shared" si="3"/>
        <v>11.408735793358629</v>
      </c>
      <c r="AD93">
        <f t="shared" si="4"/>
        <v>922.75743193458743</v>
      </c>
      <c r="AE93">
        <f>'IDT-1'!C93</f>
        <v>78.754999999999995</v>
      </c>
      <c r="AF93" s="24"/>
      <c r="AG93">
        <f t="shared" si="5"/>
        <v>1001.5124319345874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-12</v>
      </c>
      <c r="AM93" s="34">
        <f>RTM_PXI!I93</f>
        <v>0</v>
      </c>
      <c r="AN93" s="34">
        <f>RTM_PXI!O93</f>
        <v>0</v>
      </c>
      <c r="AO93" s="149">
        <f>GDAM_IEX!I93</f>
        <v>4.37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2.6596199999999999</v>
      </c>
      <c r="E94">
        <f>GT_NG!Q94</f>
        <v>8.0864805692391908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57.6</v>
      </c>
      <c r="J94">
        <f>Bawana_RLNG!Q94</f>
        <v>0</v>
      </c>
      <c r="K94">
        <f>Bawana_Spot!Q94</f>
        <v>92.54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685.43804311378005</v>
      </c>
      <c r="P94" s="36">
        <v>60.182590727108362</v>
      </c>
      <c r="Q94" s="36">
        <v>18.150000000000002</v>
      </c>
      <c r="R94" s="38">
        <v>0</v>
      </c>
      <c r="S94" s="38">
        <v>0</v>
      </c>
      <c r="T94" s="37">
        <f>SUMPRODUCT(LTA!J94:AN94,LTA!J$101:AN$101,LTA!J$104:AN$104)</f>
        <v>24.07</v>
      </c>
      <c r="U94" s="37">
        <f>SUMPRODUCT(LTA!J94:AN94,LTA!J$102:AN$102,LTA!J$104:AN$104)</f>
        <v>109.75999999999999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35.39</v>
      </c>
      <c r="Z94" s="34">
        <f>IEX!O94</f>
        <v>0</v>
      </c>
      <c r="AA94" s="75">
        <f>STOA!I94</f>
        <v>0</v>
      </c>
      <c r="AB94" s="75">
        <f>-STOA!O94</f>
        <v>-168.34</v>
      </c>
      <c r="AC94">
        <f t="shared" si="3"/>
        <v>11.452780270073047</v>
      </c>
      <c r="AD94">
        <f t="shared" si="4"/>
        <v>935.75395414005459</v>
      </c>
      <c r="AE94">
        <f>'IDT-1'!C94</f>
        <v>73.873999999999995</v>
      </c>
      <c r="AF94" s="24"/>
      <c r="AG94">
        <f t="shared" si="5"/>
        <v>1009.6279541400546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-8</v>
      </c>
      <c r="AM94" s="34">
        <f>RTM_PXI!I94</f>
        <v>0</v>
      </c>
      <c r="AN94" s="34">
        <f>RTM_PXI!O94</f>
        <v>0</v>
      </c>
      <c r="AO94" s="149">
        <f>GDAM_IEX!I94</f>
        <v>5.67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2.6596199999999999</v>
      </c>
      <c r="E95">
        <f>GT_NG!Q95</f>
        <v>8.0864805692391908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57.6</v>
      </c>
      <c r="J95">
        <f>Bawana_RLNG!Q95</f>
        <v>0</v>
      </c>
      <c r="K95">
        <f>Bawana_Spot!Q95</f>
        <v>92.54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683.3287825284466</v>
      </c>
      <c r="P95" s="36">
        <v>60.182590727108362</v>
      </c>
      <c r="Q95" s="36">
        <v>18.150000000000002</v>
      </c>
      <c r="R95" s="38">
        <v>0</v>
      </c>
      <c r="S95" s="38">
        <v>0</v>
      </c>
      <c r="T95" s="37">
        <f>SUMPRODUCT(LTA!J95:AN95,LTA!J$101:AN$101,LTA!J$104:AN$104)</f>
        <v>23.64</v>
      </c>
      <c r="U95" s="37">
        <f>SUMPRODUCT(LTA!J95:AN95,LTA!J$102:AN$102,LTA!J$104:AN$104)</f>
        <v>109.49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44.93</v>
      </c>
      <c r="Z95" s="34">
        <f>IEX!O95</f>
        <v>0</v>
      </c>
      <c r="AA95" s="75">
        <f>STOA!I95</f>
        <v>0</v>
      </c>
      <c r="AB95" s="75">
        <f>-STOA!O95</f>
        <v>-168.34</v>
      </c>
      <c r="AC95">
        <f t="shared" si="3"/>
        <v>11.595355797099673</v>
      </c>
      <c r="AD95">
        <f t="shared" si="4"/>
        <v>935.74211802769446</v>
      </c>
      <c r="AE95">
        <f>'IDT-1'!C95</f>
        <v>72.132999999999996</v>
      </c>
      <c r="AF95" s="24"/>
      <c r="AG95">
        <f t="shared" si="5"/>
        <v>1007.8751180276945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-16</v>
      </c>
      <c r="AM95" s="34">
        <f>RTM_PXI!I95</f>
        <v>0</v>
      </c>
      <c r="AN95" s="34">
        <f>RTM_PXI!O95</f>
        <v>0</v>
      </c>
      <c r="AO95" s="149">
        <f>GDAM_IEX!I95</f>
        <v>7.07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2.6596199999999999</v>
      </c>
      <c r="E96">
        <f>GT_NG!Q96</f>
        <v>8.0864805692391908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57.6</v>
      </c>
      <c r="J96">
        <f>Bawana_RLNG!Q96</f>
        <v>0</v>
      </c>
      <c r="K96">
        <f>Bawana_Spot!Q96</f>
        <v>92.54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683.3287825284466</v>
      </c>
      <c r="P96" s="36">
        <v>60.182590727108362</v>
      </c>
      <c r="Q96" s="36">
        <v>18.150000000000002</v>
      </c>
      <c r="R96" s="38">
        <v>0</v>
      </c>
      <c r="S96" s="38">
        <v>0</v>
      </c>
      <c r="T96" s="37">
        <f>SUMPRODUCT(LTA!J96:AN96,LTA!J$101:AN$101,LTA!J$104:AN$104)</f>
        <v>22.99</v>
      </c>
      <c r="U96" s="37">
        <f>SUMPRODUCT(LTA!J96:AN96,LTA!J$102:AN$102,LTA!J$104:AN$104)</f>
        <v>109.38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46.22</v>
      </c>
      <c r="Z96" s="34">
        <f>IEX!O96</f>
        <v>0</v>
      </c>
      <c r="AA96" s="75">
        <f>STOA!I96</f>
        <v>0</v>
      </c>
      <c r="AB96" s="75">
        <f>-STOA!O96</f>
        <v>-168.34</v>
      </c>
      <c r="AC96">
        <f t="shared" si="3"/>
        <v>11.574529414533087</v>
      </c>
      <c r="AD96">
        <f t="shared" si="4"/>
        <v>939.42294441026104</v>
      </c>
      <c r="AE96">
        <f>'IDT-1'!C96</f>
        <v>73.284000000000006</v>
      </c>
      <c r="AF96" s="24"/>
      <c r="AG96">
        <f t="shared" si="5"/>
        <v>1012.706944410261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-13</v>
      </c>
      <c r="AM96" s="34">
        <f>RTM_PXI!I96</f>
        <v>0</v>
      </c>
      <c r="AN96" s="34">
        <f>RTM_PXI!O96</f>
        <v>0</v>
      </c>
      <c r="AO96" s="149">
        <f>GDAM_IEX!I96</f>
        <v>7.2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2.6596199999999999</v>
      </c>
      <c r="E97">
        <f>GT_NG!Q97</f>
        <v>8.3136288998357983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57.6</v>
      </c>
      <c r="J97">
        <f>Bawana_RLNG!Q97</f>
        <v>0</v>
      </c>
      <c r="K97">
        <f>Bawana_Spot!Q97</f>
        <v>92.54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681.70038746685236</v>
      </c>
      <c r="P97" s="36">
        <v>60.182590727108362</v>
      </c>
      <c r="Q97" s="36">
        <v>18.150000000000002</v>
      </c>
      <c r="R97" s="38">
        <v>0</v>
      </c>
      <c r="S97" s="38">
        <v>0</v>
      </c>
      <c r="T97" s="37">
        <f>SUMPRODUCT(LTA!J97:AN97,LTA!J$101:AN$101,LTA!J$104:AN$104)</f>
        <v>22.64</v>
      </c>
      <c r="U97" s="37">
        <f>SUMPRODUCT(LTA!J97:AN97,LTA!J$102:AN$102,LTA!J$104:AN$104)</f>
        <v>109.38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43.2</v>
      </c>
      <c r="Z97" s="34">
        <f>IEX!O97</f>
        <v>0</v>
      </c>
      <c r="AA97" s="75">
        <f>STOA!I97</f>
        <v>0</v>
      </c>
      <c r="AB97" s="75">
        <f>-STOA!O97</f>
        <v>-168.34</v>
      </c>
      <c r="AC97">
        <f t="shared" si="3"/>
        <v>11.574117080911284</v>
      </c>
      <c r="AD97">
        <f t="shared" si="4"/>
        <v>929.3321100128851</v>
      </c>
      <c r="AE97">
        <f>'IDT-1'!C97</f>
        <v>75.509</v>
      </c>
      <c r="AF97" s="24"/>
      <c r="AG97">
        <f t="shared" si="5"/>
        <v>1004.8411100128851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-18</v>
      </c>
      <c r="AM97" s="34">
        <f>RTM_PXI!I97</f>
        <v>0</v>
      </c>
      <c r="AN97" s="34">
        <f>RTM_PXI!O97</f>
        <v>0</v>
      </c>
      <c r="AO97" s="149">
        <f>GDAM_IEX!I97</f>
        <v>6.88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2.6596199999999999</v>
      </c>
      <c r="E98">
        <f>GT_NG!Q98</f>
        <v>8.3136288998357983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57.6</v>
      </c>
      <c r="J98">
        <f>Bawana_RLNG!Q98</f>
        <v>0</v>
      </c>
      <c r="K98">
        <f>Bawana_Spot!Q98</f>
        <v>92.54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681.70038746685236</v>
      </c>
      <c r="P98" s="36">
        <v>60.182590727108362</v>
      </c>
      <c r="Q98" s="36">
        <v>18.150000000000002</v>
      </c>
      <c r="R98" s="38">
        <v>0</v>
      </c>
      <c r="S98" s="38">
        <v>0</v>
      </c>
      <c r="T98" s="37">
        <f>SUMPRODUCT(LTA!J98:AN98,LTA!J$101:AN$101,LTA!J$104:AN$104)</f>
        <v>22.53</v>
      </c>
      <c r="U98" s="37">
        <f>SUMPRODUCT(LTA!J98:AN98,LTA!J$102:AN$102,LTA!J$104:AN$104)</f>
        <v>109.38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35.090000000000003</v>
      </c>
      <c r="Z98" s="34">
        <f>IEX!O98</f>
        <v>0</v>
      </c>
      <c r="AA98" s="75">
        <f>STOA!I98</f>
        <v>0</v>
      </c>
      <c r="AB98" s="75">
        <f>-STOA!O98</f>
        <v>-168.34</v>
      </c>
      <c r="AC98">
        <f t="shared" si="3"/>
        <v>11.553367973566651</v>
      </c>
      <c r="AD98">
        <f t="shared" si="4"/>
        <v>912.93285912022964</v>
      </c>
      <c r="AE98">
        <f>'IDT-1'!C98</f>
        <v>79.498999999999995</v>
      </c>
      <c r="AF98" s="24"/>
      <c r="AG98">
        <f t="shared" si="5"/>
        <v>992.43185912022966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-25</v>
      </c>
      <c r="AM98" s="34">
        <f>RTM_PXI!I98</f>
        <v>0</v>
      </c>
      <c r="AN98" s="34">
        <f>RTM_PXI!O98</f>
        <v>0</v>
      </c>
      <c r="AO98" s="149">
        <f>GDAM_IEX!I98</f>
        <v>5.68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6.3830879999999895E-2</v>
      </c>
      <c r="E99">
        <f t="shared" si="6"/>
        <v>0.19629628115887371</v>
      </c>
      <c r="F99">
        <f t="shared" si="6"/>
        <v>0</v>
      </c>
      <c r="G99">
        <f t="shared" si="6"/>
        <v>0.5924224602059025</v>
      </c>
      <c r="H99">
        <f t="shared" si="6"/>
        <v>0</v>
      </c>
      <c r="I99">
        <f t="shared" si="6"/>
        <v>1.382391562829578</v>
      </c>
      <c r="J99">
        <f t="shared" si="6"/>
        <v>0</v>
      </c>
      <c r="K99">
        <f t="shared" si="6"/>
        <v>2.3734883577821724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16.277725561325934</v>
      </c>
      <c r="P99" s="36">
        <f t="shared" si="6"/>
        <v>1.557090544362651</v>
      </c>
      <c r="Q99" s="36">
        <f t="shared" si="6"/>
        <v>0.10889999999999997</v>
      </c>
      <c r="R99" s="38">
        <f t="shared" si="6"/>
        <v>0.25336795707070719</v>
      </c>
      <c r="S99" s="38">
        <f t="shared" si="6"/>
        <v>0</v>
      </c>
      <c r="T99" s="37">
        <f t="shared" si="6"/>
        <v>2.139197499999999</v>
      </c>
      <c r="U99" s="37">
        <f t="shared" si="6"/>
        <v>2.5912600000000015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9.4767499999999991E-2</v>
      </c>
      <c r="Z99" s="34">
        <f t="shared" si="6"/>
        <v>-2.2225000000000001</v>
      </c>
      <c r="AA99" s="75">
        <f t="shared" si="6"/>
        <v>0</v>
      </c>
      <c r="AB99" s="75">
        <f t="shared" si="6"/>
        <v>-1.1467200000000002</v>
      </c>
      <c r="AC99">
        <f t="shared" si="6"/>
        <v>0.28527474030278904</v>
      </c>
      <c r="AD99">
        <f t="shared" si="6"/>
        <v>22.634393864433026</v>
      </c>
      <c r="AE99">
        <f t="shared" si="6"/>
        <v>0.20235875</v>
      </c>
      <c r="AG99">
        <f t="shared" si="6"/>
        <v>22.836752614433021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-1.3587499999999999</v>
      </c>
      <c r="AM99">
        <f t="shared" si="6"/>
        <v>0</v>
      </c>
      <c r="AN99">
        <f t="shared" si="6"/>
        <v>0</v>
      </c>
      <c r="AO99">
        <f t="shared" si="6"/>
        <v>1.6900000000000002E-2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45212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45212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3.4302600000000001</v>
      </c>
      <c r="E3">
        <f>GT_NG!T3</f>
        <v>11.021671826625386</v>
      </c>
      <c r="F3">
        <f>GT_Spot!T3</f>
        <v>0</v>
      </c>
      <c r="G3">
        <f>PPCL_NG!T3</f>
        <v>30.16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882.31812775046183</v>
      </c>
      <c r="P3" s="36">
        <v>75.200000000000017</v>
      </c>
      <c r="Q3" s="36">
        <v>0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408.66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5.63</v>
      </c>
      <c r="AB3" s="75">
        <f>-STOA!P3</f>
        <v>0</v>
      </c>
      <c r="AC3">
        <f>SUMIF(B3:AB3,"&gt;0")*$AC$2-SUMIF(B3:AB3,"&lt;0")*($AC$2/(1-$AC$2))+SUMIF(AI3:AR3,"&gt;0")*$AC$2-SUMIF(AI3:AR3,"&lt;0")*($AC$2/(1-$AC$2))</f>
        <v>13.693064524278372</v>
      </c>
      <c r="AD3">
        <f>SUM(B3:AB3,AI3:AR3)-AC3</f>
        <v>1542.3369950528092</v>
      </c>
      <c r="AE3">
        <f>'IDT-1'!F3</f>
        <v>-225.53100000000001</v>
      </c>
      <c r="AF3" s="24"/>
      <c r="AG3">
        <f>SUM(AD3:AF3)</f>
        <v>1316.8059950528093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3.4302600000000001</v>
      </c>
      <c r="E4">
        <f>GT_NG!T4</f>
        <v>11.021671826625386</v>
      </c>
      <c r="F4">
        <f>GT_Spot!T4</f>
        <v>0</v>
      </c>
      <c r="G4">
        <f>PPCL_NG!T4</f>
        <v>30.16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897.2556516417086</v>
      </c>
      <c r="P4" s="36">
        <v>75.200000000000017</v>
      </c>
      <c r="Q4" s="36">
        <v>0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408.66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5.63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13.824514734521342</v>
      </c>
      <c r="AD4">
        <f t="shared" ref="AD4:AD67" si="1">SUM(B4:AB4,AI4:AR4)-AC4</f>
        <v>1557.1430687338129</v>
      </c>
      <c r="AE4">
        <f>'IDT-1'!F4</f>
        <v>-244.459</v>
      </c>
      <c r="AF4" s="24"/>
      <c r="AG4">
        <f t="shared" ref="AG4:AG67" si="2">SUM(AD4:AF4)</f>
        <v>1312.6840687338129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3.4302600000000001</v>
      </c>
      <c r="E5">
        <f>GT_NG!T5</f>
        <v>11.021671826625386</v>
      </c>
      <c r="F5">
        <f>GT_Spot!T5</f>
        <v>0</v>
      </c>
      <c r="G5">
        <f>PPCL_NG!T5</f>
        <v>30.16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893.63540644714328</v>
      </c>
      <c r="P5" s="36">
        <v>75.200000000000017</v>
      </c>
      <c r="Q5" s="36">
        <v>0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408.66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5.63</v>
      </c>
      <c r="AB5" s="75">
        <f>-STOA!P5</f>
        <v>0</v>
      </c>
      <c r="AC5">
        <f t="shared" si="0"/>
        <v>13.792656576809167</v>
      </c>
      <c r="AD5">
        <f t="shared" si="1"/>
        <v>1553.5546816969597</v>
      </c>
      <c r="AE5">
        <f>'IDT-1'!F5</f>
        <v>-253.167</v>
      </c>
      <c r="AF5" s="24"/>
      <c r="AG5">
        <f t="shared" si="2"/>
        <v>1300.3876816969598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3.4302600000000001</v>
      </c>
      <c r="E6">
        <f>GT_NG!T6</f>
        <v>11.021671826625386</v>
      </c>
      <c r="F6">
        <f>GT_Spot!T6</f>
        <v>0</v>
      </c>
      <c r="G6">
        <f>PPCL_NG!T6</f>
        <v>30.16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892.76051548011753</v>
      </c>
      <c r="P6" s="36">
        <v>75.200000000000017</v>
      </c>
      <c r="Q6" s="36">
        <v>0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408.66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-53</v>
      </c>
      <c r="AA6" s="75">
        <f>STOA!J6</f>
        <v>5.63</v>
      </c>
      <c r="AB6" s="75">
        <f>-STOA!P6</f>
        <v>0</v>
      </c>
      <c r="AC6">
        <f t="shared" si="0"/>
        <v>14.255498294975691</v>
      </c>
      <c r="AD6">
        <f t="shared" si="1"/>
        <v>1499.2169490117674</v>
      </c>
      <c r="AE6">
        <f>'IDT-1'!F6</f>
        <v>-220</v>
      </c>
      <c r="AF6" s="24"/>
      <c r="AG6">
        <f t="shared" si="2"/>
        <v>1279.2169490117674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3.4302600000000001</v>
      </c>
      <c r="E7">
        <f>GT_NG!T7</f>
        <v>11.021671826625386</v>
      </c>
      <c r="F7">
        <f>GT_Spot!T7</f>
        <v>0</v>
      </c>
      <c r="G7">
        <f>PPCL_NG!T7</f>
        <v>30.16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70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892.76051548011753</v>
      </c>
      <c r="P7" s="36">
        <v>75.200000000000017</v>
      </c>
      <c r="Q7" s="36">
        <v>0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408.66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-102</v>
      </c>
      <c r="AA7" s="75">
        <f>STOA!J7</f>
        <v>5.63</v>
      </c>
      <c r="AB7" s="75">
        <f>-STOA!P7</f>
        <v>0</v>
      </c>
      <c r="AC7">
        <f t="shared" si="0"/>
        <v>14.779307818785215</v>
      </c>
      <c r="AD7">
        <f t="shared" si="1"/>
        <v>1439.693139487958</v>
      </c>
      <c r="AE7">
        <f>'IDT-1'!F7</f>
        <v>-192</v>
      </c>
      <c r="AF7" s="24"/>
      <c r="AG7">
        <f t="shared" si="2"/>
        <v>1247.693139487958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3.4302600000000001</v>
      </c>
      <c r="E8">
        <f>GT_NG!T8</f>
        <v>11.021671826625386</v>
      </c>
      <c r="F8">
        <f>GT_Spot!T8</f>
        <v>0</v>
      </c>
      <c r="G8">
        <f>PPCL_NG!T8</f>
        <v>30.16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70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888.60621138065289</v>
      </c>
      <c r="P8" s="36">
        <v>75.200000000000017</v>
      </c>
      <c r="Q8" s="36">
        <v>0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408.66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-143</v>
      </c>
      <c r="AA8" s="75">
        <f>STOA!J8</f>
        <v>5.63</v>
      </c>
      <c r="AB8" s="75">
        <f>-STOA!P8</f>
        <v>0</v>
      </c>
      <c r="AC8">
        <f t="shared" si="0"/>
        <v>15.106753171119935</v>
      </c>
      <c r="AD8">
        <f t="shared" si="1"/>
        <v>1394.2113900361587</v>
      </c>
      <c r="AE8">
        <f>'IDT-1'!F8</f>
        <v>-165</v>
      </c>
      <c r="AF8" s="24"/>
      <c r="AG8">
        <f t="shared" si="2"/>
        <v>1229.2113900361587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3.4302600000000001</v>
      </c>
      <c r="E9">
        <f>GT_NG!T9</f>
        <v>10.717022441160372</v>
      </c>
      <c r="F9">
        <f>GT_Spot!T9</f>
        <v>0</v>
      </c>
      <c r="G9">
        <f>PPCL_NG!T9</f>
        <v>30.16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70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891.17692476513241</v>
      </c>
      <c r="P9" s="36">
        <v>75.200000000000017</v>
      </c>
      <c r="Q9" s="36">
        <v>0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408.66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-203</v>
      </c>
      <c r="AA9" s="75">
        <f>STOA!J9</f>
        <v>5.63</v>
      </c>
      <c r="AB9" s="75">
        <f>-STOA!P9</f>
        <v>0</v>
      </c>
      <c r="AC9">
        <f t="shared" si="0"/>
        <v>15.57060091042103</v>
      </c>
      <c r="AD9">
        <f t="shared" si="1"/>
        <v>1346.013606295872</v>
      </c>
      <c r="AE9">
        <f>'IDT-1'!F9</f>
        <v>-117</v>
      </c>
      <c r="AF9" s="24"/>
      <c r="AG9">
        <f t="shared" si="2"/>
        <v>1229.013606295872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3.4302600000000001</v>
      </c>
      <c r="E10">
        <f>GT_NG!T10</f>
        <v>11.018062397372743</v>
      </c>
      <c r="F10">
        <f>GT_Spot!T10</f>
        <v>0</v>
      </c>
      <c r="G10">
        <f>PPCL_NG!T10</f>
        <v>30.16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70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891.17692476513241</v>
      </c>
      <c r="P10" s="36">
        <v>75.200000000000017</v>
      </c>
      <c r="Q10" s="36">
        <v>0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408.66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-285</v>
      </c>
      <c r="AA10" s="75">
        <f>STOA!J10</f>
        <v>5.63</v>
      </c>
      <c r="AB10" s="75">
        <f>-STOA!P10</f>
        <v>0</v>
      </c>
      <c r="AC10">
        <f t="shared" si="0"/>
        <v>16.301256518855716</v>
      </c>
      <c r="AD10">
        <f t="shared" si="1"/>
        <v>1263.5839906436497</v>
      </c>
      <c r="AE10">
        <f>'IDT-1'!F10</f>
        <v>-49.591000000000001</v>
      </c>
      <c r="AF10" s="24"/>
      <c r="AG10">
        <f t="shared" si="2"/>
        <v>1213.9929906436498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3.4302600000000001</v>
      </c>
      <c r="E11">
        <f>GT_NG!T11</f>
        <v>11.018062397372743</v>
      </c>
      <c r="F11">
        <f>GT_Spot!T11</f>
        <v>0</v>
      </c>
      <c r="G11">
        <f>PPCL_NG!T11</f>
        <v>30.153417721518988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70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891.17692476513241</v>
      </c>
      <c r="P11" s="36">
        <v>75.200000000000017</v>
      </c>
      <c r="Q11" s="36">
        <v>0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408.59000000000003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-312</v>
      </c>
      <c r="AA11" s="75">
        <f>STOA!J11</f>
        <v>5.55</v>
      </c>
      <c r="AB11" s="75">
        <f>-STOA!P11</f>
        <v>0</v>
      </c>
      <c r="AC11">
        <f t="shared" si="0"/>
        <v>16.583978675515329</v>
      </c>
      <c r="AD11">
        <f t="shared" si="1"/>
        <v>1231.144686208509</v>
      </c>
      <c r="AE11">
        <f>'IDT-1'!F11</f>
        <v>-36.905000000000001</v>
      </c>
      <c r="AF11" s="24"/>
      <c r="AG11">
        <f t="shared" si="2"/>
        <v>1194.2396862085091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3.4302600000000001</v>
      </c>
      <c r="E12">
        <f>GT_NG!T12</f>
        <v>11.018062397372743</v>
      </c>
      <c r="F12">
        <f>GT_Spot!T12</f>
        <v>0</v>
      </c>
      <c r="G12">
        <f>PPCL_NG!T12</f>
        <v>30.153417721518988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70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901.63692299287447</v>
      </c>
      <c r="P12" s="36">
        <v>75.200000000000017</v>
      </c>
      <c r="Q12" s="36">
        <v>0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408.59000000000003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-353</v>
      </c>
      <c r="AA12" s="75">
        <f>STOA!J12</f>
        <v>5.55</v>
      </c>
      <c r="AB12" s="75">
        <f>-STOA!P12</f>
        <v>0</v>
      </c>
      <c r="AC12">
        <f t="shared" si="0"/>
        <v>16.99563925071849</v>
      </c>
      <c r="AD12">
        <f t="shared" si="1"/>
        <v>1205.1930238610475</v>
      </c>
      <c r="AE12">
        <f>'IDT-1'!F12</f>
        <v>-20.759</v>
      </c>
      <c r="AF12" s="24"/>
      <c r="AG12">
        <f t="shared" si="2"/>
        <v>1184.4340238610475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3.4302600000000001</v>
      </c>
      <c r="E13">
        <f>GT_NG!T13</f>
        <v>11.018062397372743</v>
      </c>
      <c r="F13">
        <f>GT_Spot!T13</f>
        <v>0</v>
      </c>
      <c r="G13">
        <f>PPCL_NG!T13</f>
        <v>30.153417721518988</v>
      </c>
      <c r="H13">
        <f>PPCL_Spot!T13</f>
        <v>0</v>
      </c>
      <c r="I13">
        <f>Bawana_NG!T13</f>
        <v>69.61</v>
      </c>
      <c r="J13">
        <f>Bawana_RLNG!T13</f>
        <v>0</v>
      </c>
      <c r="K13">
        <f>Bawana_Spot!T13</f>
        <v>70.000000000000014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901.63692299287447</v>
      </c>
      <c r="P13" s="36">
        <v>75.200000000000017</v>
      </c>
      <c r="Q13" s="36">
        <v>0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408.59000000000003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-380</v>
      </c>
      <c r="AA13" s="75">
        <f>STOA!J13</f>
        <v>5.55</v>
      </c>
      <c r="AB13" s="75">
        <f>-STOA!P13</f>
        <v>0</v>
      </c>
      <c r="AC13">
        <f t="shared" si="0"/>
        <v>17.235348693817762</v>
      </c>
      <c r="AD13">
        <f t="shared" si="1"/>
        <v>1177.9533144179484</v>
      </c>
      <c r="AE13">
        <f>'IDT-1'!F13</f>
        <v>-6.343</v>
      </c>
      <c r="AF13" s="24"/>
      <c r="AG13">
        <f t="shared" si="2"/>
        <v>1171.6103144179483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3.4302600000000001</v>
      </c>
      <c r="E14">
        <f>GT_NG!T14</f>
        <v>11.018062397372743</v>
      </c>
      <c r="F14">
        <f>GT_Spot!T14</f>
        <v>0</v>
      </c>
      <c r="G14">
        <f>PPCL_NG!T14</f>
        <v>30.153417721518988</v>
      </c>
      <c r="H14">
        <f>PPCL_Spot!T14</f>
        <v>0</v>
      </c>
      <c r="I14">
        <f>Bawana_NG!T14</f>
        <v>69.61</v>
      </c>
      <c r="J14">
        <f>Bawana_RLNG!T14</f>
        <v>0</v>
      </c>
      <c r="K14">
        <f>Bawana_Spot!T14</f>
        <v>70.000000000000014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893.11340219695057</v>
      </c>
      <c r="P14" s="36">
        <v>75.200000000000017</v>
      </c>
      <c r="Q14" s="36">
        <v>0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408.59000000000003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-391</v>
      </c>
      <c r="AA14" s="75">
        <f>STOA!J14</f>
        <v>5.55</v>
      </c>
      <c r="AB14" s="75">
        <f>-STOA!P14</f>
        <v>0</v>
      </c>
      <c r="AC14">
        <f t="shared" si="0"/>
        <v>17.258001113557782</v>
      </c>
      <c r="AD14">
        <f t="shared" si="1"/>
        <v>1158.4071412022843</v>
      </c>
      <c r="AE14">
        <f>'IDT-1'!F14</f>
        <v>-9.8030000000000008</v>
      </c>
      <c r="AF14" s="24"/>
      <c r="AG14">
        <f t="shared" si="2"/>
        <v>1148.6041412022842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3.4302600000000001</v>
      </c>
      <c r="E15">
        <f>GT_NG!T15</f>
        <v>10.9224620303757</v>
      </c>
      <c r="F15">
        <f>GT_Spot!T15</f>
        <v>0</v>
      </c>
      <c r="G15">
        <f>PPCL_NG!T15</f>
        <v>30.153417721518988</v>
      </c>
      <c r="H15">
        <f>PPCL_Spot!T15</f>
        <v>0</v>
      </c>
      <c r="I15">
        <f>Bawana_NG!T15</f>
        <v>69.61</v>
      </c>
      <c r="J15">
        <f>Bawana_RLNG!T15</f>
        <v>0</v>
      </c>
      <c r="K15">
        <f>Bawana_Spot!T15</f>
        <v>70.000000000000014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893.11340219695057</v>
      </c>
      <c r="P15" s="36">
        <v>75.200000000000017</v>
      </c>
      <c r="Q15" s="36">
        <v>0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408.51000000000005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-423</v>
      </c>
      <c r="AA15" s="75">
        <f>STOA!J15</f>
        <v>5.55</v>
      </c>
      <c r="AB15" s="75">
        <f>-STOA!P15</f>
        <v>0</v>
      </c>
      <c r="AC15">
        <f t="shared" si="0"/>
        <v>17.584946548649437</v>
      </c>
      <c r="AD15">
        <f t="shared" si="1"/>
        <v>1120.9045954001958</v>
      </c>
      <c r="AE15">
        <f>'IDT-1'!F15</f>
        <v>0</v>
      </c>
      <c r="AF15" s="24"/>
      <c r="AG15">
        <f t="shared" si="2"/>
        <v>1120.9045954001958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3.4302600000000001</v>
      </c>
      <c r="E16">
        <f>GT_NG!T16</f>
        <v>11.220889954702903</v>
      </c>
      <c r="F16">
        <f>GT_Spot!T16</f>
        <v>0</v>
      </c>
      <c r="G16">
        <f>PPCL_NG!T16</f>
        <v>30.54</v>
      </c>
      <c r="H16">
        <f>PPCL_Spot!T16</f>
        <v>0</v>
      </c>
      <c r="I16">
        <f>Bawana_NG!T16</f>
        <v>69.61</v>
      </c>
      <c r="J16">
        <f>Bawana_RLNG!T16</f>
        <v>0</v>
      </c>
      <c r="K16">
        <f>Bawana_Spot!T16</f>
        <v>70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893.11340219695057</v>
      </c>
      <c r="P16" s="36">
        <v>75.200000000000017</v>
      </c>
      <c r="Q16" s="36">
        <v>0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408.51000000000005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-435</v>
      </c>
      <c r="AA16" s="75">
        <f>STOA!J16</f>
        <v>5.55</v>
      </c>
      <c r="AB16" s="75">
        <f>-STOA!P16</f>
        <v>0</v>
      </c>
      <c r="AC16">
        <f t="shared" si="0"/>
        <v>17.697512168700491</v>
      </c>
      <c r="AD16">
        <f t="shared" si="1"/>
        <v>1109.4770399829529</v>
      </c>
      <c r="AE16">
        <f>'IDT-1'!F16</f>
        <v>0</v>
      </c>
      <c r="AF16" s="24"/>
      <c r="AG16">
        <f t="shared" si="2"/>
        <v>1109.4770399829529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3.4302600000000001</v>
      </c>
      <c r="E17">
        <f>GT_NG!T17</f>
        <v>11.220889954702903</v>
      </c>
      <c r="F17">
        <f>GT_Spot!T17</f>
        <v>0</v>
      </c>
      <c r="G17">
        <f>PPCL_NG!T17</f>
        <v>30.54</v>
      </c>
      <c r="H17">
        <f>PPCL_Spot!T17</f>
        <v>0</v>
      </c>
      <c r="I17">
        <f>Bawana_NG!T17</f>
        <v>69.61</v>
      </c>
      <c r="J17">
        <f>Bawana_RLNG!T17</f>
        <v>0</v>
      </c>
      <c r="K17">
        <f>Bawana_Spot!T17</f>
        <v>70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893.11340219695057</v>
      </c>
      <c r="P17" s="36">
        <v>75.200000000000017</v>
      </c>
      <c r="Q17" s="36">
        <v>0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408.51000000000005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-438</v>
      </c>
      <c r="AA17" s="75">
        <f>STOA!J17</f>
        <v>5.55</v>
      </c>
      <c r="AB17" s="75">
        <f>-STOA!P17</f>
        <v>0</v>
      </c>
      <c r="AC17">
        <f t="shared" si="0"/>
        <v>17.724146551267079</v>
      </c>
      <c r="AD17">
        <f t="shared" si="1"/>
        <v>1106.4504056003864</v>
      </c>
      <c r="AE17">
        <f>'IDT-1'!F17</f>
        <v>0</v>
      </c>
      <c r="AF17" s="24"/>
      <c r="AG17">
        <f t="shared" si="2"/>
        <v>1106.4504056003864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3.4302600000000001</v>
      </c>
      <c r="E18">
        <f>GT_NG!T18</f>
        <v>11.220889954702903</v>
      </c>
      <c r="F18">
        <f>GT_Spot!T18</f>
        <v>0</v>
      </c>
      <c r="G18">
        <f>PPCL_NG!T18</f>
        <v>30.54</v>
      </c>
      <c r="H18">
        <f>PPCL_Spot!T18</f>
        <v>0</v>
      </c>
      <c r="I18">
        <f>Bawana_NG!T18</f>
        <v>69.61</v>
      </c>
      <c r="J18">
        <f>Bawana_RLNG!T18</f>
        <v>0</v>
      </c>
      <c r="K18">
        <f>Bawana_Spot!T18</f>
        <v>70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893.11340219695057</v>
      </c>
      <c r="P18" s="36">
        <v>75.200000000000017</v>
      </c>
      <c r="Q18" s="36">
        <v>0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408.51000000000005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-447</v>
      </c>
      <c r="AA18" s="75">
        <f>STOA!J18</f>
        <v>5.55</v>
      </c>
      <c r="AB18" s="75">
        <f>-STOA!P18</f>
        <v>0</v>
      </c>
      <c r="AC18">
        <f t="shared" si="0"/>
        <v>17.804049698966836</v>
      </c>
      <c r="AD18">
        <f t="shared" si="1"/>
        <v>1097.3705024526867</v>
      </c>
      <c r="AE18">
        <f>'IDT-1'!F18</f>
        <v>0</v>
      </c>
      <c r="AF18" s="24"/>
      <c r="AG18">
        <f t="shared" si="2"/>
        <v>1097.3705024526867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3.4302600000000001</v>
      </c>
      <c r="E19">
        <f>GT_NG!T19</f>
        <v>11.220889954702903</v>
      </c>
      <c r="F19">
        <f>GT_Spot!T19</f>
        <v>0</v>
      </c>
      <c r="G19">
        <f>PPCL_NG!T19</f>
        <v>30.54</v>
      </c>
      <c r="H19">
        <f>PPCL_Spot!T19</f>
        <v>0</v>
      </c>
      <c r="I19">
        <f>Bawana_NG!T19</f>
        <v>69.61</v>
      </c>
      <c r="J19">
        <f>Bawana_RLNG!T19</f>
        <v>0</v>
      </c>
      <c r="K19">
        <f>Bawana_Spot!T19</f>
        <v>70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896.99293901990632</v>
      </c>
      <c r="P19" s="36">
        <v>75.200000000000017</v>
      </c>
      <c r="Q19" s="36">
        <v>0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408.46000000000004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-460</v>
      </c>
      <c r="AA19" s="75">
        <f>STOA!J19</f>
        <v>5.55</v>
      </c>
      <c r="AB19" s="75">
        <f>-STOA!P19</f>
        <v>0</v>
      </c>
      <c r="AC19">
        <f t="shared" si="0"/>
        <v>17.908774643186408</v>
      </c>
      <c r="AD19">
        <f t="shared" si="1"/>
        <v>1093.0953143314227</v>
      </c>
      <c r="AE19">
        <f>'IDT-1'!F19</f>
        <v>0</v>
      </c>
      <c r="AF19" s="24"/>
      <c r="AG19">
        <f t="shared" si="2"/>
        <v>1093.0953143314227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3.4302600000000001</v>
      </c>
      <c r="E20">
        <f>GT_NG!T20</f>
        <v>11.220889954702903</v>
      </c>
      <c r="F20">
        <f>GT_Spot!T20</f>
        <v>0</v>
      </c>
      <c r="G20">
        <f>PPCL_NG!T20</f>
        <v>30.54</v>
      </c>
      <c r="H20">
        <f>PPCL_Spot!T20</f>
        <v>0</v>
      </c>
      <c r="I20">
        <f>Bawana_NG!T20</f>
        <v>69.61</v>
      </c>
      <c r="J20">
        <f>Bawana_RLNG!T20</f>
        <v>0</v>
      </c>
      <c r="K20">
        <f>Bawana_Spot!T20</f>
        <v>70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895.38312783808794</v>
      </c>
      <c r="P20" s="36">
        <v>75.200000000000017</v>
      </c>
      <c r="Q20" s="36">
        <v>0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408.46000000000004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-466</v>
      </c>
      <c r="AA20" s="75">
        <f>STOA!J20</f>
        <v>5.55</v>
      </c>
      <c r="AB20" s="75">
        <f>-STOA!P20</f>
        <v>0</v>
      </c>
      <c r="AC20">
        <f t="shared" si="0"/>
        <v>17.947877069919581</v>
      </c>
      <c r="AD20">
        <f t="shared" si="1"/>
        <v>1085.4464007228714</v>
      </c>
      <c r="AE20">
        <f>'IDT-1'!F20</f>
        <v>0</v>
      </c>
      <c r="AF20" s="24"/>
      <c r="AG20">
        <f t="shared" si="2"/>
        <v>1085.4464007228714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3.4302600000000001</v>
      </c>
      <c r="E21">
        <f>GT_NG!T21</f>
        <v>11.220889954702903</v>
      </c>
      <c r="F21">
        <f>GT_Spot!T21</f>
        <v>0</v>
      </c>
      <c r="G21">
        <f>PPCL_NG!T21</f>
        <v>30.54</v>
      </c>
      <c r="H21">
        <f>PPCL_Spot!T21</f>
        <v>0</v>
      </c>
      <c r="I21">
        <f>Bawana_NG!T21</f>
        <v>69.61</v>
      </c>
      <c r="J21">
        <f>Bawana_RLNG!T21</f>
        <v>0</v>
      </c>
      <c r="K21">
        <f>Bawana_Spot!T21</f>
        <v>70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895.38312783808794</v>
      </c>
      <c r="P21" s="36">
        <v>75.200000000000017</v>
      </c>
      <c r="Q21" s="36">
        <v>0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408.46000000000004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-471</v>
      </c>
      <c r="AA21" s="75">
        <f>STOA!J21</f>
        <v>5.55</v>
      </c>
      <c r="AB21" s="75">
        <f>-STOA!P21</f>
        <v>0</v>
      </c>
      <c r="AC21">
        <f t="shared" si="0"/>
        <v>17.992267707530559</v>
      </c>
      <c r="AD21">
        <f t="shared" si="1"/>
        <v>1080.4020100852604</v>
      </c>
      <c r="AE21">
        <f>'IDT-1'!F21</f>
        <v>0</v>
      </c>
      <c r="AF21" s="24"/>
      <c r="AG21">
        <f t="shared" si="2"/>
        <v>1080.4020100852604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3.4302600000000001</v>
      </c>
      <c r="E22">
        <f>GT_NG!T22</f>
        <v>11.220889954702903</v>
      </c>
      <c r="F22">
        <f>GT_Spot!T22</f>
        <v>0</v>
      </c>
      <c r="G22">
        <f>PPCL_NG!T22</f>
        <v>30.54</v>
      </c>
      <c r="H22">
        <f>PPCL_Spot!T22</f>
        <v>0</v>
      </c>
      <c r="I22">
        <f>Bawana_NG!T22</f>
        <v>69.61</v>
      </c>
      <c r="J22">
        <f>Bawana_RLNG!T22</f>
        <v>0</v>
      </c>
      <c r="K22">
        <f>Bawana_Spot!T22</f>
        <v>70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895.05529998537054</v>
      </c>
      <c r="P22" s="36">
        <v>75.200000000000017</v>
      </c>
      <c r="Q22" s="36">
        <v>0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408.46000000000004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-471</v>
      </c>
      <c r="AA22" s="75">
        <f>STOA!J22</f>
        <v>5.55</v>
      </c>
      <c r="AB22" s="75">
        <f>-STOA!P22</f>
        <v>0</v>
      </c>
      <c r="AC22">
        <f t="shared" si="0"/>
        <v>17.989382822426641</v>
      </c>
      <c r="AD22">
        <f t="shared" si="1"/>
        <v>1080.0770671176467</v>
      </c>
      <c r="AE22">
        <f>'IDT-1'!F22</f>
        <v>0</v>
      </c>
      <c r="AF22" s="24"/>
      <c r="AG22">
        <f t="shared" si="2"/>
        <v>1080.0770671176467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3.4302600000000001</v>
      </c>
      <c r="E23">
        <f>GT_NG!T23</f>
        <v>11.220889954702903</v>
      </c>
      <c r="F23">
        <f>GT_Spot!T23</f>
        <v>0</v>
      </c>
      <c r="G23">
        <f>PPCL_NG!T23</f>
        <v>30.74</v>
      </c>
      <c r="H23">
        <f>PPCL_Spot!T23</f>
        <v>0</v>
      </c>
      <c r="I23">
        <f>Bawana_NG!T23</f>
        <v>69.61</v>
      </c>
      <c r="J23">
        <f>Bawana_RLNG!T23</f>
        <v>0</v>
      </c>
      <c r="K23">
        <f>Bawana_Spot!T23</f>
        <v>90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895.05529998537054</v>
      </c>
      <c r="P23" s="36">
        <v>75.200000000000017</v>
      </c>
      <c r="Q23" s="36">
        <v>0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408.29999999999995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-467</v>
      </c>
      <c r="AA23" s="75">
        <f>STOA!J23</f>
        <v>5.45</v>
      </c>
      <c r="AB23" s="75">
        <f>-STOA!P23</f>
        <v>0</v>
      </c>
      <c r="AC23">
        <f t="shared" si="0"/>
        <v>18.218123587559816</v>
      </c>
      <c r="AD23">
        <f t="shared" si="1"/>
        <v>1093.7883263525136</v>
      </c>
      <c r="AE23">
        <f>'IDT-1'!F23</f>
        <v>0</v>
      </c>
      <c r="AF23" s="24"/>
      <c r="AG23">
        <f t="shared" si="2"/>
        <v>1093.7883263525136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3.4302600000000001</v>
      </c>
      <c r="E24">
        <f>GT_NG!T24</f>
        <v>11.220889954702903</v>
      </c>
      <c r="F24">
        <f>GT_Spot!T24</f>
        <v>0</v>
      </c>
      <c r="G24">
        <f>PPCL_NG!T24</f>
        <v>30.74</v>
      </c>
      <c r="H24">
        <f>PPCL_Spot!T24</f>
        <v>0</v>
      </c>
      <c r="I24">
        <f>Bawana_NG!T24</f>
        <v>69.61</v>
      </c>
      <c r="J24">
        <f>Bawana_RLNG!T24</f>
        <v>0</v>
      </c>
      <c r="K24">
        <f>Bawana_Spot!T24</f>
        <v>90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899.67654824505303</v>
      </c>
      <c r="P24" s="36">
        <v>75.200000000000017</v>
      </c>
      <c r="Q24" s="36">
        <v>0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408.29999999999995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-460</v>
      </c>
      <c r="AA24" s="75">
        <f>STOA!J24</f>
        <v>5.45</v>
      </c>
      <c r="AB24" s="75">
        <f>-STOA!P24</f>
        <v>0</v>
      </c>
      <c r="AC24">
        <f t="shared" si="0"/>
        <v>18.152253041978678</v>
      </c>
      <c r="AD24">
        <f t="shared" si="1"/>
        <v>1110.4754451577774</v>
      </c>
      <c r="AE24">
        <f>'IDT-1'!F24</f>
        <v>0</v>
      </c>
      <c r="AF24" s="24"/>
      <c r="AG24">
        <f t="shared" si="2"/>
        <v>1110.4754451577774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-5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3.4302600000000001</v>
      </c>
      <c r="E25">
        <f>GT_NG!T25</f>
        <v>11.220889954702903</v>
      </c>
      <c r="F25">
        <f>GT_Spot!T25</f>
        <v>0</v>
      </c>
      <c r="G25">
        <f>PPCL_NG!T25</f>
        <v>30.74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90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914.09144251725911</v>
      </c>
      <c r="P25" s="36">
        <v>75.200000000000017</v>
      </c>
      <c r="Q25" s="36">
        <v>0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408.29999999999995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-469</v>
      </c>
      <c r="AA25" s="75">
        <f>STOA!J25</f>
        <v>5.45</v>
      </c>
      <c r="AB25" s="75">
        <f>-STOA!P25</f>
        <v>0</v>
      </c>
      <c r="AC25">
        <f t="shared" si="0"/>
        <v>18.359007259273849</v>
      </c>
      <c r="AD25">
        <f t="shared" si="1"/>
        <v>1115.6835852126883</v>
      </c>
      <c r="AE25">
        <f>'IDT-1'!F25</f>
        <v>0</v>
      </c>
      <c r="AF25" s="24"/>
      <c r="AG25">
        <f t="shared" si="2"/>
        <v>1115.6835852126883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-5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3.4302600000000001</v>
      </c>
      <c r="E26">
        <f>GT_NG!T26</f>
        <v>11.220889954702903</v>
      </c>
      <c r="F26">
        <f>GT_Spot!T26</f>
        <v>0</v>
      </c>
      <c r="G26">
        <f>PPCL_NG!T26</f>
        <v>30.74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90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938.73078853100526</v>
      </c>
      <c r="P26" s="36">
        <v>75.200000000000017</v>
      </c>
      <c r="Q26" s="36">
        <v>0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408.29999999999995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-476</v>
      </c>
      <c r="AA26" s="75">
        <f>STOA!J26</f>
        <v>5.45</v>
      </c>
      <c r="AB26" s="75">
        <f>-STOA!P26</f>
        <v>0</v>
      </c>
      <c r="AC26">
        <f t="shared" si="0"/>
        <v>18.637980396850185</v>
      </c>
      <c r="AD26">
        <f t="shared" si="1"/>
        <v>1133.0439580888581</v>
      </c>
      <c r="AE26">
        <f>'IDT-1'!F26</f>
        <v>0</v>
      </c>
      <c r="AF26" s="24"/>
      <c r="AG26">
        <f t="shared" si="2"/>
        <v>1133.0439580888581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3.4302600000000001</v>
      </c>
      <c r="E27">
        <f>GT_NG!T27</f>
        <v>11.220889954702903</v>
      </c>
      <c r="F27">
        <f>GT_Spot!T27</f>
        <v>0</v>
      </c>
      <c r="G27">
        <f>PPCL_NG!T27</f>
        <v>30.731932825963902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120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963.95952687967133</v>
      </c>
      <c r="P27" s="36">
        <v>75.200000000000017</v>
      </c>
      <c r="Q27" s="36">
        <v>0</v>
      </c>
      <c r="R27" s="38">
        <v>0.36909090909090908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407.71999999999997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-507</v>
      </c>
      <c r="AA27" s="75">
        <f>STOA!J27</f>
        <v>5.45</v>
      </c>
      <c r="AB27" s="75">
        <f>-STOA!P27</f>
        <v>0</v>
      </c>
      <c r="AC27">
        <f t="shared" si="0"/>
        <v>19.53046016920791</v>
      </c>
      <c r="AD27">
        <f t="shared" si="1"/>
        <v>1141.1612404002212</v>
      </c>
      <c r="AE27">
        <f>'IDT-1'!F27</f>
        <v>0</v>
      </c>
      <c r="AF27" s="24"/>
      <c r="AG27">
        <f t="shared" si="2"/>
        <v>1141.1612404002212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3.4302600000000001</v>
      </c>
      <c r="E28">
        <f>GT_NG!T28</f>
        <v>11.220889954702903</v>
      </c>
      <c r="F28">
        <f>GT_Spot!T28</f>
        <v>0</v>
      </c>
      <c r="G28">
        <f>PPCL_NG!T28</f>
        <v>30.71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120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993.69980191582272</v>
      </c>
      <c r="P28" s="36">
        <v>75.200000000000017</v>
      </c>
      <c r="Q28" s="36">
        <v>0</v>
      </c>
      <c r="R28" s="38">
        <v>0.76363636363636356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409.29674599999998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-518</v>
      </c>
      <c r="AA28" s="75">
        <f>STOA!J28</f>
        <v>5.45</v>
      </c>
      <c r="AB28" s="75">
        <f>-STOA!P28</f>
        <v>0</v>
      </c>
      <c r="AC28">
        <f t="shared" si="0"/>
        <v>19.86259771059073</v>
      </c>
      <c r="AD28">
        <f t="shared" si="1"/>
        <v>1166.5187365235713</v>
      </c>
      <c r="AE28">
        <f>'IDT-1'!F28</f>
        <v>0</v>
      </c>
      <c r="AF28" s="24"/>
      <c r="AG28">
        <f t="shared" si="2"/>
        <v>1166.5187365235713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-15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3.4302600000000001</v>
      </c>
      <c r="E29">
        <f>GT_NG!T29</f>
        <v>11.220889954702903</v>
      </c>
      <c r="F29">
        <f>GT_Spot!T29</f>
        <v>0</v>
      </c>
      <c r="G29">
        <f>PPCL_NG!T29</f>
        <v>30.69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120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987.79944357786678</v>
      </c>
      <c r="P29" s="36">
        <v>75.200000000000017</v>
      </c>
      <c r="Q29" s="36">
        <v>0</v>
      </c>
      <c r="R29" s="38">
        <v>2.0363636363636362</v>
      </c>
      <c r="S29" s="38">
        <v>0</v>
      </c>
      <c r="T29" s="37">
        <f>SUMPRODUCT(LTA!J29:AN29,LTA!J$101:AN$101,LTA!J$105:AN$105)</f>
        <v>4.01</v>
      </c>
      <c r="U29" s="37">
        <f>SUMPRODUCT(LTA!J29:AN29,LTA!J$102:AN$102,LTA!J$105:AN$105)</f>
        <v>417.68659199999996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-512</v>
      </c>
      <c r="AA29" s="75">
        <f>STOA!J29</f>
        <v>5.45</v>
      </c>
      <c r="AB29" s="75">
        <f>-STOA!P29</f>
        <v>0</v>
      </c>
      <c r="AC29">
        <f t="shared" si="0"/>
        <v>20.010720349716479</v>
      </c>
      <c r="AD29">
        <f t="shared" si="1"/>
        <v>1165.1228288192169</v>
      </c>
      <c r="AE29">
        <f>'IDT-1'!F29</f>
        <v>0</v>
      </c>
      <c r="AF29" s="24"/>
      <c r="AG29">
        <f t="shared" si="2"/>
        <v>1165.1228288192169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3.4302600000000001</v>
      </c>
      <c r="E30">
        <f>GT_NG!T30</f>
        <v>11.220889954702903</v>
      </c>
      <c r="F30">
        <f>GT_Spot!T30</f>
        <v>0</v>
      </c>
      <c r="G30">
        <f>PPCL_NG!T30</f>
        <v>30.731932825963902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120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987.79944357786678</v>
      </c>
      <c r="P30" s="36">
        <v>75.200000000000017</v>
      </c>
      <c r="Q30" s="36">
        <v>0</v>
      </c>
      <c r="R30" s="38">
        <v>4.3272727272727272</v>
      </c>
      <c r="S30" s="38">
        <v>0</v>
      </c>
      <c r="T30" s="37">
        <f>SUMPRODUCT(LTA!J30:AN30,LTA!J$101:AN$101,LTA!J$105:AN$105)</f>
        <v>7.2</v>
      </c>
      <c r="U30" s="37">
        <f>SUMPRODUCT(LTA!J30:AN30,LTA!J$102:AN$102,LTA!J$105:AN$105)</f>
        <v>426.94267499999995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-531</v>
      </c>
      <c r="AA30" s="75">
        <f>STOA!J30</f>
        <v>5.45</v>
      </c>
      <c r="AB30" s="75">
        <f>-STOA!P30</f>
        <v>0</v>
      </c>
      <c r="AC30">
        <f t="shared" si="0"/>
        <v>20.309459311906672</v>
      </c>
      <c r="AD30">
        <f t="shared" si="1"/>
        <v>1160.6030147738998</v>
      </c>
      <c r="AE30">
        <f>'IDT-1'!F30</f>
        <v>0</v>
      </c>
      <c r="AF30" s="24"/>
      <c r="AG30">
        <f t="shared" si="2"/>
        <v>1160.6030147738998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3.4302600000000001</v>
      </c>
      <c r="E31">
        <f>GT_NG!T31</f>
        <v>11.220889954702903</v>
      </c>
      <c r="F31">
        <f>GT_Spot!T31</f>
        <v>0</v>
      </c>
      <c r="G31">
        <f>PPCL_NG!T31</f>
        <v>30.69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120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987.41905620089915</v>
      </c>
      <c r="P31" s="36">
        <v>75.200000000000017</v>
      </c>
      <c r="Q31" s="36">
        <v>0</v>
      </c>
      <c r="R31" s="38">
        <v>9.6701818181818169</v>
      </c>
      <c r="S31" s="38">
        <v>0</v>
      </c>
      <c r="T31" s="37">
        <f>SUMPRODUCT(LTA!J31:AN31,LTA!J$101:AN$101,LTA!J$105:AN$105)</f>
        <v>4.78</v>
      </c>
      <c r="U31" s="37">
        <f>SUMPRODUCT(LTA!J31:AN31,LTA!J$102:AN$102,LTA!J$105:AN$105)</f>
        <v>435.60504499999996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-551</v>
      </c>
      <c r="AA31" s="75">
        <f>STOA!J31</f>
        <v>5.45</v>
      </c>
      <c r="AB31" s="75">
        <f>-STOA!P31</f>
        <v>0</v>
      </c>
      <c r="AC31">
        <f t="shared" si="0"/>
        <v>20.585255900564782</v>
      </c>
      <c r="AD31">
        <f t="shared" si="1"/>
        <v>1151.4901770732192</v>
      </c>
      <c r="AE31">
        <f>'IDT-1'!F31</f>
        <v>0</v>
      </c>
      <c r="AF31" s="24"/>
      <c r="AG31">
        <f t="shared" si="2"/>
        <v>1151.4901770732192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3.4302600000000001</v>
      </c>
      <c r="E32">
        <f>GT_NG!T32</f>
        <v>11.232182714767713</v>
      </c>
      <c r="F32">
        <f>GT_Spot!T32</f>
        <v>0</v>
      </c>
      <c r="G32">
        <f>PPCL_NG!T32</f>
        <v>30.731932825963902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120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952.74595770084625</v>
      </c>
      <c r="P32" s="36">
        <v>75.200000000000017</v>
      </c>
      <c r="Q32" s="36">
        <v>0</v>
      </c>
      <c r="R32" s="38">
        <v>21.776363636363634</v>
      </c>
      <c r="S32" s="38">
        <v>0</v>
      </c>
      <c r="T32" s="37">
        <f>SUMPRODUCT(LTA!J32:AN32,LTA!J$101:AN$101,LTA!J$105:AN$105)</f>
        <v>7.73</v>
      </c>
      <c r="U32" s="37">
        <f>SUMPRODUCT(LTA!J32:AN32,LTA!J$102:AN$102,LTA!J$105:AN$105)</f>
        <v>444.96819099999999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-543</v>
      </c>
      <c r="AA32" s="75">
        <f>STOA!J32</f>
        <v>5.45</v>
      </c>
      <c r="AB32" s="75">
        <f>-STOA!P32</f>
        <v>0</v>
      </c>
      <c r="AC32">
        <f t="shared" si="0"/>
        <v>20.468856721154783</v>
      </c>
      <c r="AD32">
        <f t="shared" si="1"/>
        <v>1144.4060311567869</v>
      </c>
      <c r="AE32">
        <f>'IDT-1'!F32</f>
        <v>0</v>
      </c>
      <c r="AF32" s="24"/>
      <c r="AG32">
        <f t="shared" si="2"/>
        <v>1144.4060311567869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-35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3.4302600000000001</v>
      </c>
      <c r="E33">
        <f>GT_NG!T33</f>
        <v>11.232182714767713</v>
      </c>
      <c r="F33">
        <f>GT_Spot!T33</f>
        <v>0</v>
      </c>
      <c r="G33">
        <f>PPCL_NG!T33</f>
        <v>30.71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120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929.33595907581696</v>
      </c>
      <c r="P33" s="36">
        <v>75.200000000000017</v>
      </c>
      <c r="Q33" s="36">
        <v>0</v>
      </c>
      <c r="R33" s="38">
        <v>22.934545454545454</v>
      </c>
      <c r="S33" s="38">
        <v>0</v>
      </c>
      <c r="T33" s="37">
        <f>SUMPRODUCT(LTA!J33:AN33,LTA!J$101:AN$101,LTA!J$105:AN$105)</f>
        <v>17.91</v>
      </c>
      <c r="U33" s="37">
        <f>SUMPRODUCT(LTA!J33:AN33,LTA!J$102:AN$102,LTA!J$105:AN$105)</f>
        <v>455.58689399999997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-547</v>
      </c>
      <c r="AA33" s="75">
        <f>STOA!J33</f>
        <v>5.45</v>
      </c>
      <c r="AB33" s="75">
        <f>-STOA!P33</f>
        <v>0</v>
      </c>
      <c r="AC33">
        <f t="shared" si="0"/>
        <v>20.491388820874825</v>
      </c>
      <c r="AD33">
        <f t="shared" si="1"/>
        <v>1138.9084524242555</v>
      </c>
      <c r="AE33">
        <f>'IDT-1'!F33</f>
        <v>0</v>
      </c>
      <c r="AF33" s="24"/>
      <c r="AG33">
        <f t="shared" si="2"/>
        <v>1138.9084524242555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-35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3.4302600000000001</v>
      </c>
      <c r="E34">
        <f>GT_NG!T34</f>
        <v>11.530910978458344</v>
      </c>
      <c r="F34">
        <f>GT_Spot!T34</f>
        <v>0</v>
      </c>
      <c r="G34">
        <f>PPCL_NG!T34</f>
        <v>30.71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120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907.41118058268978</v>
      </c>
      <c r="P34" s="36">
        <v>75.200000000000017</v>
      </c>
      <c r="Q34" s="36">
        <v>0</v>
      </c>
      <c r="R34" s="38">
        <v>23.316363636363633</v>
      </c>
      <c r="S34" s="38">
        <v>0</v>
      </c>
      <c r="T34" s="37">
        <f>SUMPRODUCT(LTA!J34:AN34,LTA!J$101:AN$101,LTA!J$105:AN$105)</f>
        <v>25.23</v>
      </c>
      <c r="U34" s="37">
        <f>SUMPRODUCT(LTA!J34:AN34,LTA!J$102:AN$102,LTA!J$105:AN$105)</f>
        <v>466.59491699999995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-550</v>
      </c>
      <c r="AA34" s="75">
        <f>STOA!J34</f>
        <v>5.45</v>
      </c>
      <c r="AB34" s="75">
        <f>-STOA!P34</f>
        <v>0</v>
      </c>
      <c r="AC34">
        <f t="shared" si="0"/>
        <v>20.492360563822366</v>
      </c>
      <c r="AD34">
        <f t="shared" si="1"/>
        <v>1132.9912716336894</v>
      </c>
      <c r="AE34">
        <f>'IDT-1'!F34</f>
        <v>0</v>
      </c>
      <c r="AF34" s="24"/>
      <c r="AG34">
        <f t="shared" si="2"/>
        <v>1132.9912716336894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-35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3.4302600000000001</v>
      </c>
      <c r="E35">
        <f>GT_NG!T35</f>
        <v>11.530910978458344</v>
      </c>
      <c r="F35">
        <f>GT_Spot!T35</f>
        <v>0</v>
      </c>
      <c r="G35">
        <f>PPCL_NG!T35</f>
        <v>30.74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120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885.92358427317129</v>
      </c>
      <c r="P35" s="36">
        <v>75.200000000000017</v>
      </c>
      <c r="Q35" s="36">
        <v>0</v>
      </c>
      <c r="R35" s="38">
        <v>24.079999999999995</v>
      </c>
      <c r="S35" s="38">
        <v>0</v>
      </c>
      <c r="T35" s="37">
        <f>SUMPRODUCT(LTA!J35:AN35,LTA!J$101:AN$101,LTA!J$105:AN$105)</f>
        <v>30.58</v>
      </c>
      <c r="U35" s="37">
        <f>SUMPRODUCT(LTA!J35:AN35,LTA!J$102:AN$102,LTA!J$105:AN$105)</f>
        <v>476.94002799999998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-544</v>
      </c>
      <c r="AA35" s="75">
        <f>STOA!J35</f>
        <v>5.45</v>
      </c>
      <c r="AB35" s="75">
        <f>-STOA!P35</f>
        <v>0</v>
      </c>
      <c r="AC35">
        <f t="shared" si="0"/>
        <v>20.261930015132503</v>
      </c>
      <c r="AD35">
        <f t="shared" si="1"/>
        <v>1149.222853236497</v>
      </c>
      <c r="AE35">
        <f>'IDT-1'!F35</f>
        <v>0</v>
      </c>
      <c r="AF35" s="24"/>
      <c r="AG35">
        <f t="shared" si="2"/>
        <v>1149.222853236497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3.4302600000000001</v>
      </c>
      <c r="E36">
        <f>GT_NG!T36</f>
        <v>11.220889954702903</v>
      </c>
      <c r="F36">
        <f>GT_Spot!T36</f>
        <v>0</v>
      </c>
      <c r="G36">
        <f>PPCL_NG!T36</f>
        <v>30.74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120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883.04957954826159</v>
      </c>
      <c r="P36" s="36">
        <v>75.200000000000017</v>
      </c>
      <c r="Q36" s="36">
        <v>0</v>
      </c>
      <c r="R36" s="38">
        <v>24.334545454545452</v>
      </c>
      <c r="S36" s="38">
        <v>0</v>
      </c>
      <c r="T36" s="37">
        <f>SUMPRODUCT(LTA!J36:AN36,LTA!J$101:AN$101,LTA!J$105:AN$105)</f>
        <v>40.94</v>
      </c>
      <c r="U36" s="37">
        <f>SUMPRODUCT(LTA!J36:AN36,LTA!J$102:AN$102,LTA!J$105:AN$105)</f>
        <v>486.56596500000001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-567.99</v>
      </c>
      <c r="AA36" s="75">
        <f>STOA!J36</f>
        <v>5.45</v>
      </c>
      <c r="AB36" s="75">
        <f>-STOA!P36</f>
        <v>0</v>
      </c>
      <c r="AC36">
        <f t="shared" si="0"/>
        <v>20.580622475790737</v>
      </c>
      <c r="AD36">
        <f t="shared" si="1"/>
        <v>1146.9706174817193</v>
      </c>
      <c r="AE36">
        <f>'IDT-1'!F36</f>
        <v>0</v>
      </c>
      <c r="AF36" s="24"/>
      <c r="AG36">
        <f t="shared" si="2"/>
        <v>1146.9706174817193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-15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3.4302600000000001</v>
      </c>
      <c r="E37">
        <f>GT_NG!T37</f>
        <v>11.220889954702903</v>
      </c>
      <c r="F37">
        <f>GT_Spot!T37</f>
        <v>0</v>
      </c>
      <c r="G37">
        <f>PPCL_NG!T37</f>
        <v>30.74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120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883.04957954826159</v>
      </c>
      <c r="P37" s="36">
        <v>75.200000000000017</v>
      </c>
      <c r="Q37" s="36">
        <v>0</v>
      </c>
      <c r="R37" s="38">
        <v>24.334545454545452</v>
      </c>
      <c r="S37" s="38">
        <v>0</v>
      </c>
      <c r="T37" s="37">
        <f>SUMPRODUCT(LTA!J37:AN37,LTA!J$101:AN$101,LTA!J$105:AN$105)</f>
        <v>50.19</v>
      </c>
      <c r="U37" s="37">
        <f>SUMPRODUCT(LTA!J37:AN37,LTA!J$102:AN$102,LTA!J$105:AN$105)</f>
        <v>495.530058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-573.99</v>
      </c>
      <c r="AA37" s="75">
        <f>STOA!J37</f>
        <v>5.45</v>
      </c>
      <c r="AB37" s="75">
        <f>-STOA!P37</f>
        <v>0</v>
      </c>
      <c r="AC37">
        <f t="shared" si="0"/>
        <v>20.749784621712934</v>
      </c>
      <c r="AD37">
        <f t="shared" si="1"/>
        <v>1164.0155483357971</v>
      </c>
      <c r="AE37">
        <f>'IDT-1'!F37</f>
        <v>0</v>
      </c>
      <c r="AF37" s="24"/>
      <c r="AG37">
        <f t="shared" si="2"/>
        <v>1164.0155483357971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3.4302600000000001</v>
      </c>
      <c r="E38">
        <f>GT_NG!T38</f>
        <v>11.220889954702903</v>
      </c>
      <c r="F38">
        <f>GT_Spot!T38</f>
        <v>0</v>
      </c>
      <c r="G38">
        <f>PPCL_NG!T38</f>
        <v>30.74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120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881.76643461644335</v>
      </c>
      <c r="P38" s="36">
        <v>75.200000000000017</v>
      </c>
      <c r="Q38" s="36">
        <v>0</v>
      </c>
      <c r="R38" s="38">
        <v>24.334545454545452</v>
      </c>
      <c r="S38" s="38">
        <v>0</v>
      </c>
      <c r="T38" s="37">
        <f>SUMPRODUCT(LTA!J38:AN38,LTA!J$101:AN$101,LTA!J$105:AN$105)</f>
        <v>56.49</v>
      </c>
      <c r="U38" s="37">
        <f>SUMPRODUCT(LTA!J38:AN38,LTA!J$102:AN$102,LTA!J$105:AN$105)</f>
        <v>503.84204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-583</v>
      </c>
      <c r="AA38" s="75">
        <f>STOA!J38</f>
        <v>5.45</v>
      </c>
      <c r="AB38" s="75">
        <f>-STOA!P38</f>
        <v>0</v>
      </c>
      <c r="AC38">
        <f t="shared" si="0"/>
        <v>20.947070316887913</v>
      </c>
      <c r="AD38">
        <f t="shared" si="1"/>
        <v>1168.1370997088038</v>
      </c>
      <c r="AE38">
        <f>'IDT-1'!F38</f>
        <v>0</v>
      </c>
      <c r="AF38" s="24"/>
      <c r="AG38">
        <f t="shared" si="2"/>
        <v>1168.1370997088038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3.4302600000000001</v>
      </c>
      <c r="E39">
        <f>GT_NG!T39</f>
        <v>11.131361577404741</v>
      </c>
      <c r="F39">
        <f>GT_Spot!T39</f>
        <v>0</v>
      </c>
      <c r="G39">
        <f>PPCL_NG!T39</f>
        <v>30.031925123405347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120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887.26458874936088</v>
      </c>
      <c r="P39" s="36">
        <v>75.200000000000017</v>
      </c>
      <c r="Q39" s="36">
        <v>0</v>
      </c>
      <c r="R39" s="38">
        <v>24.461818181818181</v>
      </c>
      <c r="S39" s="38">
        <v>0</v>
      </c>
      <c r="T39" s="37">
        <f>SUMPRODUCT(LTA!J39:AN39,LTA!J$101:AN$101,LTA!J$105:AN$105)</f>
        <v>66.62</v>
      </c>
      <c r="U39" s="37">
        <f>SUMPRODUCT(LTA!J39:AN39,LTA!J$102:AN$102,LTA!J$105:AN$105)</f>
        <v>501.52575300000007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-557</v>
      </c>
      <c r="AA39" s="75">
        <f>STOA!J39</f>
        <v>5.45</v>
      </c>
      <c r="AB39" s="75">
        <f>-STOA!P39</f>
        <v>0</v>
      </c>
      <c r="AC39">
        <f t="shared" si="0"/>
        <v>20.783093885835278</v>
      </c>
      <c r="AD39">
        <f t="shared" si="1"/>
        <v>1211.9426127461541</v>
      </c>
      <c r="AE39">
        <f>'IDT-1'!F39</f>
        <v>0</v>
      </c>
      <c r="AF39" s="24"/>
      <c r="AG39">
        <f t="shared" si="2"/>
        <v>1211.9426127461541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3.4302600000000001</v>
      </c>
      <c r="E40">
        <f>GT_NG!T40</f>
        <v>11.131361577404741</v>
      </c>
      <c r="F40">
        <f>GT_Spot!T40</f>
        <v>0</v>
      </c>
      <c r="G40">
        <f>PPCL_NG!T40</f>
        <v>30.031925123405347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120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887.26458874936088</v>
      </c>
      <c r="P40" s="36">
        <v>75.200000000000017</v>
      </c>
      <c r="Q40" s="36">
        <v>0</v>
      </c>
      <c r="R40" s="38">
        <v>24.461818181818181</v>
      </c>
      <c r="S40" s="38">
        <v>0</v>
      </c>
      <c r="T40" s="37">
        <f>SUMPRODUCT(LTA!J40:AN40,LTA!J$101:AN$101,LTA!J$105:AN$105)</f>
        <v>71.66</v>
      </c>
      <c r="U40" s="37">
        <f>SUMPRODUCT(LTA!J40:AN40,LTA!J$102:AN$102,LTA!J$105:AN$105)</f>
        <v>508.86443500000001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-474</v>
      </c>
      <c r="AA40" s="75">
        <f>STOA!J40</f>
        <v>5.45</v>
      </c>
      <c r="AB40" s="75">
        <f>-STOA!P40</f>
        <v>0</v>
      </c>
      <c r="AC40">
        <f t="shared" si="0"/>
        <v>20.243922978315016</v>
      </c>
      <c r="AD40">
        <f t="shared" si="1"/>
        <v>1297.8604656536743</v>
      </c>
      <c r="AE40">
        <f>'IDT-1'!F40</f>
        <v>0</v>
      </c>
      <c r="AF40" s="24"/>
      <c r="AG40">
        <f t="shared" si="2"/>
        <v>1297.8604656536743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-15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3.4302600000000001</v>
      </c>
      <c r="E41">
        <f>GT_NG!T41</f>
        <v>11.131361577404741</v>
      </c>
      <c r="F41">
        <f>GT_Spot!T41</f>
        <v>0</v>
      </c>
      <c r="G41">
        <f>PPCL_NG!T41</f>
        <v>30.071927687672286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120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874.9940906308459</v>
      </c>
      <c r="P41" s="36">
        <v>70.86</v>
      </c>
      <c r="Q41" s="36">
        <v>0</v>
      </c>
      <c r="R41" s="38">
        <v>24.461818181818181</v>
      </c>
      <c r="S41" s="38">
        <v>0</v>
      </c>
      <c r="T41" s="37">
        <f>SUMPRODUCT(LTA!J41:AN41,LTA!J$101:AN$101,LTA!J$105:AN$105)</f>
        <v>75.569999999999993</v>
      </c>
      <c r="U41" s="37">
        <f>SUMPRODUCT(LTA!J41:AN41,LTA!J$102:AN$102,LTA!J$105:AN$105)</f>
        <v>515.32714699999997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-417</v>
      </c>
      <c r="AA41" s="75">
        <f>STOA!J41</f>
        <v>5.45</v>
      </c>
      <c r="AB41" s="75">
        <f>-STOA!P41</f>
        <v>0</v>
      </c>
      <c r="AC41">
        <f t="shared" si="0"/>
        <v>19.720525301439569</v>
      </c>
      <c r="AD41">
        <f t="shared" si="1"/>
        <v>1383.5460797763014</v>
      </c>
      <c r="AE41">
        <f>'IDT-1'!F41</f>
        <v>0</v>
      </c>
      <c r="AF41" s="24"/>
      <c r="AG41">
        <f t="shared" si="2"/>
        <v>1383.5460797763014</v>
      </c>
      <c r="AI41" s="34">
        <f>PXIL!J41</f>
        <v>0</v>
      </c>
      <c r="AJ41" s="34">
        <f>PXIL!P41</f>
        <v>0</v>
      </c>
      <c r="AK41" s="34">
        <f>RTM_IEX!J41</f>
        <v>19.36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3.4302600000000001</v>
      </c>
      <c r="E42">
        <f>GT_NG!T42</f>
        <v>11.54798761609907</v>
      </c>
      <c r="F42">
        <f>GT_Spot!T42</f>
        <v>0</v>
      </c>
      <c r="G42">
        <f>PPCL_NG!T42</f>
        <v>30.05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120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871.30380718751144</v>
      </c>
      <c r="P42" s="36">
        <v>70.86</v>
      </c>
      <c r="Q42" s="36">
        <v>0</v>
      </c>
      <c r="R42" s="38">
        <v>24.461818181818181</v>
      </c>
      <c r="S42" s="38">
        <v>0</v>
      </c>
      <c r="T42" s="37">
        <f>SUMPRODUCT(LTA!J42:AN42,LTA!J$101:AN$101,LTA!J$105:AN$105)</f>
        <v>78.400000000000006</v>
      </c>
      <c r="U42" s="37">
        <f>SUMPRODUCT(LTA!J42:AN42,LTA!J$102:AN$102,LTA!J$105:AN$105)</f>
        <v>521.62439800000004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-378</v>
      </c>
      <c r="AA42" s="75">
        <f>STOA!J42</f>
        <v>5.45</v>
      </c>
      <c r="AB42" s="75">
        <f>-STOA!P42</f>
        <v>0</v>
      </c>
      <c r="AC42">
        <f t="shared" si="0"/>
        <v>19.425508988061608</v>
      </c>
      <c r="AD42">
        <f t="shared" si="1"/>
        <v>1428.6627619973672</v>
      </c>
      <c r="AE42">
        <f>'IDT-1'!F42</f>
        <v>0</v>
      </c>
      <c r="AF42" s="24"/>
      <c r="AG42">
        <f t="shared" si="2"/>
        <v>1428.6627619973672</v>
      </c>
      <c r="AI42" s="34">
        <f>PXIL!J42</f>
        <v>0</v>
      </c>
      <c r="AJ42" s="34">
        <f>PXIL!P42</f>
        <v>0</v>
      </c>
      <c r="AK42" s="34">
        <f>RTM_IEX!J42</f>
        <v>19.350000000000001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3.4302600000000001</v>
      </c>
      <c r="E43">
        <f>GT_NG!T43</f>
        <v>10.928792569659441</v>
      </c>
      <c r="F43">
        <f>GT_Spot!T43</f>
        <v>0</v>
      </c>
      <c r="G43">
        <f>PPCL_NG!T43</f>
        <v>29.998052074540617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120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872.74492461319471</v>
      </c>
      <c r="P43" s="36">
        <v>70.86</v>
      </c>
      <c r="Q43" s="36">
        <v>0</v>
      </c>
      <c r="R43" s="38">
        <v>24.461818181818181</v>
      </c>
      <c r="S43" s="38">
        <v>0</v>
      </c>
      <c r="T43" s="37">
        <f>SUMPRODUCT(LTA!J43:AN43,LTA!J$101:AN$101,LTA!J$105:AN$105)</f>
        <v>85.08</v>
      </c>
      <c r="U43" s="37">
        <f>SUMPRODUCT(LTA!J43:AN43,LTA!J$102:AN$102,LTA!J$105:AN$105)</f>
        <v>526.85101899999995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-355</v>
      </c>
      <c r="AA43" s="75">
        <f>STOA!J43</f>
        <v>5.36</v>
      </c>
      <c r="AB43" s="75">
        <f>-STOA!P43</f>
        <v>0</v>
      </c>
      <c r="AC43">
        <f t="shared" si="0"/>
        <v>19.374666095044411</v>
      </c>
      <c r="AD43">
        <f t="shared" si="1"/>
        <v>1469.1402003441683</v>
      </c>
      <c r="AE43">
        <f>'IDT-1'!F43</f>
        <v>0</v>
      </c>
      <c r="AF43" s="24"/>
      <c r="AG43">
        <f t="shared" si="2"/>
        <v>1469.1402003441683</v>
      </c>
      <c r="AI43" s="34">
        <f>PXIL!J43</f>
        <v>0</v>
      </c>
      <c r="AJ43" s="34">
        <f>PXIL!P43</f>
        <v>0</v>
      </c>
      <c r="AK43" s="34">
        <f>RTM_IEX!J43</f>
        <v>24.19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3.4302600000000001</v>
      </c>
      <c r="E44">
        <f>GT_NG!T44</f>
        <v>10.926730379380247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120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872.74495120422739</v>
      </c>
      <c r="P44" s="36">
        <v>70.86</v>
      </c>
      <c r="Q44" s="36">
        <v>0</v>
      </c>
      <c r="R44" s="38">
        <v>24.461818181818181</v>
      </c>
      <c r="S44" s="38">
        <v>0</v>
      </c>
      <c r="T44" s="37">
        <f>SUMPRODUCT(LTA!J44:AN44,LTA!J$101:AN$101,LTA!J$105:AN$105)</f>
        <v>87.68</v>
      </c>
      <c r="U44" s="37">
        <f>SUMPRODUCT(LTA!J44:AN44,LTA!J$102:AN$102,LTA!J$105:AN$105)</f>
        <v>531.805116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-328</v>
      </c>
      <c r="AA44" s="75">
        <f>STOA!J44</f>
        <v>5.36</v>
      </c>
      <c r="AB44" s="75">
        <f>-STOA!P44</f>
        <v>0</v>
      </c>
      <c r="AC44">
        <f t="shared" si="0"/>
        <v>19.158839934015816</v>
      </c>
      <c r="AD44">
        <f t="shared" si="1"/>
        <v>1499.07003583141</v>
      </c>
      <c r="AE44">
        <f>'IDT-1'!F44</f>
        <v>0</v>
      </c>
      <c r="AF44" s="24"/>
      <c r="AG44">
        <f t="shared" si="2"/>
        <v>1499.07003583141</v>
      </c>
      <c r="AI44" s="34">
        <f>PXIL!J44</f>
        <v>0</v>
      </c>
      <c r="AJ44" s="34">
        <f>PXIL!P44</f>
        <v>0</v>
      </c>
      <c r="AK44" s="34">
        <f>RTM_IEX!J44</f>
        <v>19.350000000000001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3.4302600000000001</v>
      </c>
      <c r="E45">
        <f>GT_NG!T45</f>
        <v>10.924545183417834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120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872.74760041666116</v>
      </c>
      <c r="P45" s="36">
        <v>70.86</v>
      </c>
      <c r="Q45" s="36">
        <v>0</v>
      </c>
      <c r="R45" s="38">
        <v>24.461818181818181</v>
      </c>
      <c r="S45" s="38">
        <v>0</v>
      </c>
      <c r="T45" s="37">
        <f>SUMPRODUCT(LTA!J45:AN45,LTA!J$101:AN$101,LTA!J$105:AN$105)</f>
        <v>91.15</v>
      </c>
      <c r="U45" s="37">
        <f>SUMPRODUCT(LTA!J45:AN45,LTA!J$102:AN$102,LTA!J$105:AN$105)</f>
        <v>539.15353100000004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-311</v>
      </c>
      <c r="AA45" s="75">
        <f>STOA!J45</f>
        <v>5.36</v>
      </c>
      <c r="AB45" s="75">
        <f>-STOA!P45</f>
        <v>0</v>
      </c>
      <c r="AC45">
        <f t="shared" si="0"/>
        <v>19.01802190148344</v>
      </c>
      <c r="AD45">
        <f t="shared" si="1"/>
        <v>1517.3597328804137</v>
      </c>
      <c r="AE45">
        <f>'IDT-1'!F45</f>
        <v>0</v>
      </c>
      <c r="AF45" s="24"/>
      <c r="AG45">
        <f t="shared" si="2"/>
        <v>1517.3597328804137</v>
      </c>
      <c r="AI45" s="34">
        <f>PXIL!J45</f>
        <v>0</v>
      </c>
      <c r="AJ45" s="34">
        <f>PXIL!P45</f>
        <v>0</v>
      </c>
      <c r="AK45" s="34">
        <f>RTM_IEX!J45</f>
        <v>9.68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3.4302600000000001</v>
      </c>
      <c r="E46">
        <f>GT_NG!T46</f>
        <v>10.924545183417834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120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872.74763152021092</v>
      </c>
      <c r="P46" s="36">
        <v>70.86</v>
      </c>
      <c r="Q46" s="36">
        <v>0</v>
      </c>
      <c r="R46" s="38">
        <v>24.461818181818181</v>
      </c>
      <c r="S46" s="38">
        <v>0</v>
      </c>
      <c r="T46" s="37">
        <f>SUMPRODUCT(LTA!J46:AN46,LTA!J$101:AN$101,LTA!J$105:AN$105)</f>
        <v>94.56</v>
      </c>
      <c r="U46" s="37">
        <f>SUMPRODUCT(LTA!J46:AN46,LTA!J$102:AN$102,LTA!J$105:AN$105)</f>
        <v>542.90073599999994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-301</v>
      </c>
      <c r="AA46" s="75">
        <f>STOA!J46</f>
        <v>5.36</v>
      </c>
      <c r="AB46" s="75">
        <f>-STOA!P46</f>
        <v>0</v>
      </c>
      <c r="AC46">
        <f t="shared" si="0"/>
        <v>18.992224303972726</v>
      </c>
      <c r="AD46">
        <f t="shared" si="1"/>
        <v>1534.5427665814741</v>
      </c>
      <c r="AE46">
        <f>'IDT-1'!F46</f>
        <v>0</v>
      </c>
      <c r="AF46" s="24"/>
      <c r="AG46">
        <f t="shared" si="2"/>
        <v>1534.5427665814741</v>
      </c>
      <c r="AI46" s="34">
        <f>PXIL!J46</f>
        <v>0</v>
      </c>
      <c r="AJ46" s="34">
        <f>PXIL!P46</f>
        <v>0</v>
      </c>
      <c r="AK46" s="34">
        <f>RTM_IEX!J46</f>
        <v>9.68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3.4302600000000001</v>
      </c>
      <c r="E47">
        <f>GT_NG!T47</f>
        <v>10.924545183417834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70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881.40431208785242</v>
      </c>
      <c r="P47" s="36">
        <v>70.86</v>
      </c>
      <c r="Q47" s="36">
        <v>0</v>
      </c>
      <c r="R47" s="38">
        <v>24.461818181818181</v>
      </c>
      <c r="S47" s="38">
        <v>0</v>
      </c>
      <c r="T47" s="37">
        <f>SUMPRODUCT(LTA!J47:AN47,LTA!J$101:AN$101,LTA!J$105:AN$105)</f>
        <v>96.83</v>
      </c>
      <c r="U47" s="37">
        <f>SUMPRODUCT(LTA!J47:AN47,LTA!J$102:AN$102,LTA!J$105:AN$105)</f>
        <v>546.06823300000008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-296</v>
      </c>
      <c r="AA47" s="75">
        <f>STOA!J47</f>
        <v>5.36</v>
      </c>
      <c r="AB47" s="75">
        <f>-STOA!P47</f>
        <v>0</v>
      </c>
      <c r="AC47">
        <f t="shared" si="0"/>
        <v>18.75963842895699</v>
      </c>
      <c r="AD47">
        <f t="shared" si="1"/>
        <v>1518.3895300241313</v>
      </c>
      <c r="AE47">
        <f>'IDT-1'!F47</f>
        <v>0</v>
      </c>
      <c r="AF47" s="24"/>
      <c r="AG47">
        <f t="shared" si="2"/>
        <v>1518.3895300241313</v>
      </c>
      <c r="AI47" s="34">
        <f>PXIL!J47</f>
        <v>0</v>
      </c>
      <c r="AJ47" s="34">
        <f>PXIL!P47</f>
        <v>0</v>
      </c>
      <c r="AK47" s="34">
        <f>RTM_IEX!J47</f>
        <v>24.2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3.4302600000000001</v>
      </c>
      <c r="E48">
        <f>GT_NG!T48</f>
        <v>10.924545183417834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70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887.48078085665998</v>
      </c>
      <c r="P48" s="36">
        <v>70.86</v>
      </c>
      <c r="Q48" s="36">
        <v>0</v>
      </c>
      <c r="R48" s="38">
        <v>24.461818181818181</v>
      </c>
      <c r="S48" s="38">
        <v>0</v>
      </c>
      <c r="T48" s="37">
        <f>SUMPRODUCT(LTA!J48:AN48,LTA!J$101:AN$101,LTA!J$105:AN$105)</f>
        <v>97.05</v>
      </c>
      <c r="U48" s="37">
        <f>SUMPRODUCT(LTA!J48:AN48,LTA!J$102:AN$102,LTA!J$105:AN$105)</f>
        <v>548.16082800000004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-288</v>
      </c>
      <c r="AA48" s="75">
        <f>STOA!J48</f>
        <v>5.36</v>
      </c>
      <c r="AB48" s="75">
        <f>-STOA!P48</f>
        <v>0</v>
      </c>
      <c r="AC48">
        <f t="shared" si="0"/>
        <v>18.719845169944936</v>
      </c>
      <c r="AD48">
        <f t="shared" si="1"/>
        <v>1529.9783870519509</v>
      </c>
      <c r="AE48">
        <f>'IDT-1'!F48</f>
        <v>0</v>
      </c>
      <c r="AF48" s="24"/>
      <c r="AG48">
        <f t="shared" si="2"/>
        <v>1529.9783870519509</v>
      </c>
      <c r="AI48" s="34">
        <f>PXIL!J48</f>
        <v>0</v>
      </c>
      <c r="AJ48" s="34">
        <f>PXIL!P48</f>
        <v>0</v>
      </c>
      <c r="AK48" s="34">
        <f>RTM_IEX!J48</f>
        <v>19.36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3.4302600000000001</v>
      </c>
      <c r="E49">
        <f>GT_NG!T49</f>
        <v>11.260375038426067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70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879.94089849347324</v>
      </c>
      <c r="P49" s="36">
        <v>70.86</v>
      </c>
      <c r="Q49" s="36">
        <v>0</v>
      </c>
      <c r="R49" s="38">
        <v>24.461818181818181</v>
      </c>
      <c r="S49" s="38">
        <v>0</v>
      </c>
      <c r="T49" s="37">
        <f>SUMPRODUCT(LTA!J49:AN49,LTA!J$101:AN$101,LTA!J$105:AN$105)</f>
        <v>97.210000000000008</v>
      </c>
      <c r="U49" s="37">
        <f>SUMPRODUCT(LTA!J49:AN49,LTA!J$102:AN$102,LTA!J$105:AN$105)</f>
        <v>549.83490399999994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-284</v>
      </c>
      <c r="AA49" s="75">
        <f>STOA!J49</f>
        <v>5.36</v>
      </c>
      <c r="AB49" s="75">
        <f>-STOA!P49</f>
        <v>0</v>
      </c>
      <c r="AC49">
        <f t="shared" si="0"/>
        <v>18.824428866584185</v>
      </c>
      <c r="AD49">
        <f t="shared" si="1"/>
        <v>1549.7938268471332</v>
      </c>
      <c r="AE49">
        <f>'IDT-1'!F49</f>
        <v>0</v>
      </c>
      <c r="AF49" s="24"/>
      <c r="AG49">
        <f t="shared" si="2"/>
        <v>1549.7938268471332</v>
      </c>
      <c r="AI49" s="34">
        <f>PXIL!J49</f>
        <v>0</v>
      </c>
      <c r="AJ49" s="34">
        <f>PXIL!P49</f>
        <v>0</v>
      </c>
      <c r="AK49" s="34">
        <f>RTM_IEX!J49</f>
        <v>40.65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3.4302600000000001</v>
      </c>
      <c r="E50">
        <f>GT_NG!T50</f>
        <v>10.922225637872732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70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879.94084607127661</v>
      </c>
      <c r="P50" s="36">
        <v>70.86</v>
      </c>
      <c r="Q50" s="36">
        <v>0</v>
      </c>
      <c r="R50" s="38">
        <v>24.461818181818181</v>
      </c>
      <c r="S50" s="38">
        <v>0</v>
      </c>
      <c r="T50" s="37">
        <f>SUMPRODUCT(LTA!J50:AN50,LTA!J$101:AN$101,LTA!J$105:AN$105)</f>
        <v>97.28</v>
      </c>
      <c r="U50" s="37">
        <f>SUMPRODUCT(LTA!J50:AN50,LTA!J$102:AN$102,LTA!J$105:AN$105)</f>
        <v>550.448083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-282</v>
      </c>
      <c r="AA50" s="75">
        <f>STOA!J50</f>
        <v>5.36</v>
      </c>
      <c r="AB50" s="75">
        <f>-STOA!P50</f>
        <v>0</v>
      </c>
      <c r="AC50">
        <f t="shared" si="0"/>
        <v>18.877820410699595</v>
      </c>
      <c r="AD50">
        <f t="shared" si="1"/>
        <v>1559.8254124802679</v>
      </c>
      <c r="AE50">
        <f>'IDT-1'!F50</f>
        <v>0</v>
      </c>
      <c r="AF50" s="24"/>
      <c r="AG50">
        <f t="shared" si="2"/>
        <v>1559.8254124802679</v>
      </c>
      <c r="AI50" s="34">
        <f>PXIL!J50</f>
        <v>0</v>
      </c>
      <c r="AJ50" s="34">
        <f>PXIL!P50</f>
        <v>0</v>
      </c>
      <c r="AK50" s="34">
        <f>RTM_IEX!J50</f>
        <v>48.39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3.4302600000000001</v>
      </c>
      <c r="E51">
        <f>GT_NG!T51</f>
        <v>10.922225637872732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70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876.37793707664241</v>
      </c>
      <c r="P51" s="36">
        <v>70.86</v>
      </c>
      <c r="Q51" s="36">
        <v>0</v>
      </c>
      <c r="R51" s="38">
        <v>24.461818181818181</v>
      </c>
      <c r="S51" s="38">
        <v>0</v>
      </c>
      <c r="T51" s="37">
        <f>SUMPRODUCT(LTA!J51:AN51,LTA!J$101:AN$101,LTA!J$105:AN$105)</f>
        <v>97.31</v>
      </c>
      <c r="U51" s="37">
        <f>SUMPRODUCT(LTA!J51:AN51,LTA!J$102:AN$102,LTA!J$105:AN$105)</f>
        <v>554.09902599999998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-280</v>
      </c>
      <c r="AA51" s="75">
        <f>STOA!J51</f>
        <v>5.36</v>
      </c>
      <c r="AB51" s="75">
        <f>-STOA!P51</f>
        <v>0</v>
      </c>
      <c r="AC51">
        <f t="shared" si="0"/>
        <v>18.878262854902424</v>
      </c>
      <c r="AD51">
        <f t="shared" si="1"/>
        <v>1563.8930040414307</v>
      </c>
      <c r="AE51">
        <f>'IDT-1'!F51</f>
        <v>0</v>
      </c>
      <c r="AF51" s="24"/>
      <c r="AG51">
        <f t="shared" si="2"/>
        <v>1563.8930040414307</v>
      </c>
      <c r="AI51" s="34">
        <f>PXIL!J51</f>
        <v>0</v>
      </c>
      <c r="AJ51" s="34">
        <f>PXIL!P51</f>
        <v>0</v>
      </c>
      <c r="AK51" s="34">
        <f>RTM_IEX!J51</f>
        <v>50.34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3.4302600000000001</v>
      </c>
      <c r="E52">
        <f>GT_NG!T52</f>
        <v>10.922225637872732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70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876.37793707664241</v>
      </c>
      <c r="P52" s="36">
        <v>70.86</v>
      </c>
      <c r="Q52" s="36">
        <v>0</v>
      </c>
      <c r="R52" s="38">
        <v>24.461818181818181</v>
      </c>
      <c r="S52" s="38">
        <v>0</v>
      </c>
      <c r="T52" s="37">
        <f>SUMPRODUCT(LTA!J52:AN52,LTA!J$101:AN$101,LTA!J$105:AN$105)</f>
        <v>96.24</v>
      </c>
      <c r="U52" s="37">
        <f>SUMPRODUCT(LTA!J52:AN52,LTA!J$102:AN$102,LTA!J$105:AN$105)</f>
        <v>553.16465800000003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-278</v>
      </c>
      <c r="AA52" s="75">
        <f>STOA!J52</f>
        <v>5.36</v>
      </c>
      <c r="AB52" s="75">
        <f>-STOA!P52</f>
        <v>0</v>
      </c>
      <c r="AC52">
        <f t="shared" si="0"/>
        <v>18.800188161458031</v>
      </c>
      <c r="AD52">
        <f t="shared" si="1"/>
        <v>1559.1167107348754</v>
      </c>
      <c r="AE52">
        <f>'IDT-1'!F52</f>
        <v>0</v>
      </c>
      <c r="AF52" s="24"/>
      <c r="AG52">
        <f t="shared" si="2"/>
        <v>1559.1167107348754</v>
      </c>
      <c r="AI52" s="34">
        <f>PXIL!J52</f>
        <v>0</v>
      </c>
      <c r="AJ52" s="34">
        <f>PXIL!P52</f>
        <v>0</v>
      </c>
      <c r="AK52" s="34">
        <f>RTM_IEX!J52</f>
        <v>45.49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3.4302600000000001</v>
      </c>
      <c r="E53">
        <f>GT_NG!T53</f>
        <v>10.922225637872732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70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870.30232375120795</v>
      </c>
      <c r="P53" s="36">
        <v>70.86</v>
      </c>
      <c r="Q53" s="36">
        <v>0</v>
      </c>
      <c r="R53" s="38">
        <v>24.461818181818181</v>
      </c>
      <c r="S53" s="38">
        <v>0</v>
      </c>
      <c r="T53" s="37">
        <f>SUMPRODUCT(LTA!J53:AN53,LTA!J$101:AN$101,LTA!J$105:AN$105)</f>
        <v>97.26</v>
      </c>
      <c r="U53" s="37">
        <f>SUMPRODUCT(LTA!J53:AN53,LTA!J$102:AN$102,LTA!J$105:AN$105)</f>
        <v>551.53924699999993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-267</v>
      </c>
      <c r="AA53" s="75">
        <f>STOA!J53</f>
        <v>5.36</v>
      </c>
      <c r="AB53" s="75">
        <f>-STOA!P53</f>
        <v>0</v>
      </c>
      <c r="AC53">
        <f t="shared" si="0"/>
        <v>18.609679744650059</v>
      </c>
      <c r="AD53">
        <f t="shared" si="1"/>
        <v>1559.7561948262485</v>
      </c>
      <c r="AE53">
        <f>'IDT-1'!F53</f>
        <v>0</v>
      </c>
      <c r="AF53" s="24"/>
      <c r="AG53">
        <f t="shared" si="2"/>
        <v>1559.7561948262485</v>
      </c>
      <c r="AI53" s="34">
        <f>PXIL!J53</f>
        <v>0</v>
      </c>
      <c r="AJ53" s="34">
        <f>PXIL!P53</f>
        <v>0</v>
      </c>
      <c r="AK53" s="34">
        <f>RTM_IEX!J53</f>
        <v>41.62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3.4302600000000001</v>
      </c>
      <c r="E54">
        <f>GT_NG!T54</f>
        <v>10.922225637872732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70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869.70316018224764</v>
      </c>
      <c r="P54" s="36">
        <v>70.86</v>
      </c>
      <c r="Q54" s="36">
        <v>0</v>
      </c>
      <c r="R54" s="38">
        <v>24.461818181818181</v>
      </c>
      <c r="S54" s="38">
        <v>0</v>
      </c>
      <c r="T54" s="37">
        <f>SUMPRODUCT(LTA!J54:AN54,LTA!J$101:AN$101,LTA!J$105:AN$105)</f>
        <v>97.07</v>
      </c>
      <c r="U54" s="37">
        <f>SUMPRODUCT(LTA!J54:AN54,LTA!J$102:AN$102,LTA!J$105:AN$105)</f>
        <v>549.04759899999999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-288</v>
      </c>
      <c r="AA54" s="75">
        <f>STOA!J54</f>
        <v>5.36</v>
      </c>
      <c r="AB54" s="75">
        <f>-STOA!P54</f>
        <v>0</v>
      </c>
      <c r="AC54">
        <f t="shared" si="0"/>
        <v>18.76724928080931</v>
      </c>
      <c r="AD54">
        <f t="shared" si="1"/>
        <v>1535.3178137211289</v>
      </c>
      <c r="AE54">
        <f>'IDT-1'!F54</f>
        <v>0</v>
      </c>
      <c r="AF54" s="24"/>
      <c r="AG54">
        <f t="shared" si="2"/>
        <v>1535.3178137211289</v>
      </c>
      <c r="AI54" s="34">
        <f>PXIL!J54</f>
        <v>0</v>
      </c>
      <c r="AJ54" s="34">
        <f>PXIL!P54</f>
        <v>0</v>
      </c>
      <c r="AK54" s="34">
        <f>RTM_IEX!J54</f>
        <v>41.62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3.4302600000000001</v>
      </c>
      <c r="E55">
        <f>GT_NG!T55</f>
        <v>10.9197589597209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69.61</v>
      </c>
      <c r="J55">
        <f>Bawana_RLNG!T55</f>
        <v>0</v>
      </c>
      <c r="K55">
        <f>Bawana_Spot!T55</f>
        <v>70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865.59152730578342</v>
      </c>
      <c r="P55" s="36">
        <v>70.86</v>
      </c>
      <c r="Q55" s="36">
        <v>0</v>
      </c>
      <c r="R55" s="38">
        <v>24.461818181818181</v>
      </c>
      <c r="S55" s="38">
        <v>0</v>
      </c>
      <c r="T55" s="37">
        <f>SUMPRODUCT(LTA!J55:AN55,LTA!J$101:AN$101,LTA!J$105:AN$105)</f>
        <v>97.01</v>
      </c>
      <c r="U55" s="37">
        <f>SUMPRODUCT(LTA!J55:AN55,LTA!J$102:AN$102,LTA!J$105:AN$105)</f>
        <v>546.22143699999992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-401</v>
      </c>
      <c r="AA55" s="75">
        <f>STOA!J55</f>
        <v>5.36</v>
      </c>
      <c r="AB55" s="75">
        <f>-STOA!P55</f>
        <v>0</v>
      </c>
      <c r="AC55">
        <f t="shared" si="0"/>
        <v>19.70042738913676</v>
      </c>
      <c r="AD55">
        <f t="shared" si="1"/>
        <v>1413.4243740581855</v>
      </c>
      <c r="AE55">
        <f>'IDT-1'!F55</f>
        <v>0</v>
      </c>
      <c r="AF55" s="24"/>
      <c r="AG55">
        <f t="shared" si="2"/>
        <v>1413.4243740581855</v>
      </c>
      <c r="AI55" s="34">
        <f>PXIL!J55</f>
        <v>0</v>
      </c>
      <c r="AJ55" s="34">
        <f>PXIL!P55</f>
        <v>0</v>
      </c>
      <c r="AK55" s="34">
        <f>RTM_IEX!J55</f>
        <v>40.659999999999997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3.4302600000000001</v>
      </c>
      <c r="E56">
        <f>GT_NG!T56</f>
        <v>10.9197589597209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69.61</v>
      </c>
      <c r="J56">
        <f>Bawana_RLNG!T56</f>
        <v>0</v>
      </c>
      <c r="K56">
        <f>Bawana_Spot!T56</f>
        <v>70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865.27968587615635</v>
      </c>
      <c r="P56" s="36">
        <v>70.86</v>
      </c>
      <c r="Q56" s="36">
        <v>0</v>
      </c>
      <c r="R56" s="38">
        <v>24.461818181818181</v>
      </c>
      <c r="S56" s="38">
        <v>0</v>
      </c>
      <c r="T56" s="37">
        <f>SUMPRODUCT(LTA!J56:AN56,LTA!J$101:AN$101,LTA!J$105:AN$105)</f>
        <v>94.86</v>
      </c>
      <c r="U56" s="37">
        <f>SUMPRODUCT(LTA!J56:AN56,LTA!J$102:AN$102,LTA!J$105:AN$105)</f>
        <v>541.81238799999994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-411</v>
      </c>
      <c r="AA56" s="75">
        <f>STOA!J56</f>
        <v>5.36</v>
      </c>
      <c r="AB56" s="75">
        <f>-STOA!P56</f>
        <v>0</v>
      </c>
      <c r="AC56">
        <f t="shared" si="0"/>
        <v>19.711672828577996</v>
      </c>
      <c r="AD56">
        <f t="shared" si="1"/>
        <v>1394.6022381891173</v>
      </c>
      <c r="AE56">
        <f>'IDT-1'!F56</f>
        <v>0</v>
      </c>
      <c r="AF56" s="24"/>
      <c r="AG56">
        <f t="shared" si="2"/>
        <v>1394.6022381891173</v>
      </c>
      <c r="AI56" s="34">
        <f>PXIL!J56</f>
        <v>0</v>
      </c>
      <c r="AJ56" s="34">
        <f>PXIL!P56</f>
        <v>0</v>
      </c>
      <c r="AK56" s="34">
        <f>RTM_IEX!J56</f>
        <v>38.72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3.4302600000000001</v>
      </c>
      <c r="E57">
        <f>GT_NG!T57</f>
        <v>10.9197589597209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69.61</v>
      </c>
      <c r="J57">
        <f>Bawana_RLNG!T57</f>
        <v>0</v>
      </c>
      <c r="K57">
        <f>Bawana_Spot!T57</f>
        <v>70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865.27966930578339</v>
      </c>
      <c r="P57" s="36">
        <v>70.86</v>
      </c>
      <c r="Q57" s="36">
        <v>0</v>
      </c>
      <c r="R57" s="38">
        <v>24.461818181818181</v>
      </c>
      <c r="S57" s="38">
        <v>0</v>
      </c>
      <c r="T57" s="37">
        <f>SUMPRODUCT(LTA!J57:AN57,LTA!J$101:AN$101,LTA!J$105:AN$105)</f>
        <v>94.62</v>
      </c>
      <c r="U57" s="37">
        <f>SUMPRODUCT(LTA!J57:AN57,LTA!J$102:AN$102,LTA!J$105:AN$105)</f>
        <v>538.24037699999997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-362</v>
      </c>
      <c r="AA57" s="75">
        <f>STOA!J57</f>
        <v>5.36</v>
      </c>
      <c r="AB57" s="75">
        <f>-STOA!P57</f>
        <v>0</v>
      </c>
      <c r="AC57">
        <f t="shared" si="0"/>
        <v>19.328194737371145</v>
      </c>
      <c r="AD57">
        <f t="shared" si="1"/>
        <v>1449.8436887099515</v>
      </c>
      <c r="AE57">
        <f>'IDT-1'!F57</f>
        <v>0</v>
      </c>
      <c r="AF57" s="24"/>
      <c r="AG57">
        <f t="shared" si="2"/>
        <v>1449.8436887099515</v>
      </c>
      <c r="AI57" s="34">
        <f>PXIL!J57</f>
        <v>0</v>
      </c>
      <c r="AJ57" s="34">
        <f>PXIL!P57</f>
        <v>0</v>
      </c>
      <c r="AK57" s="34">
        <f>RTM_IEX!J57</f>
        <v>48.39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3.4302600000000001</v>
      </c>
      <c r="E58">
        <f>GT_NG!T58</f>
        <v>10.9197589597209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69.61</v>
      </c>
      <c r="J58">
        <f>Bawana_RLNG!T58</f>
        <v>0</v>
      </c>
      <c r="K58">
        <f>Bawana_Spot!T58</f>
        <v>70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864.50157068675082</v>
      </c>
      <c r="P58" s="36">
        <v>70.86</v>
      </c>
      <c r="Q58" s="36">
        <v>0</v>
      </c>
      <c r="R58" s="38">
        <v>24.461818181818181</v>
      </c>
      <c r="S58" s="38">
        <v>0</v>
      </c>
      <c r="T58" s="37">
        <f>SUMPRODUCT(LTA!J58:AN58,LTA!J$101:AN$101,LTA!J$105:AN$105)</f>
        <v>92.38</v>
      </c>
      <c r="U58" s="37">
        <f>SUMPRODUCT(LTA!J58:AN58,LTA!J$102:AN$102,LTA!J$105:AN$105)</f>
        <v>533.18191200000001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-314</v>
      </c>
      <c r="AA58" s="75">
        <f>STOA!J58</f>
        <v>5.36</v>
      </c>
      <c r="AB58" s="75">
        <f>-STOA!P58</f>
        <v>0</v>
      </c>
      <c r="AC58">
        <f t="shared" si="0"/>
        <v>18.873562856458282</v>
      </c>
      <c r="AD58">
        <f t="shared" si="1"/>
        <v>1495.0617569718318</v>
      </c>
      <c r="AE58">
        <f>'IDT-1'!F58</f>
        <v>0</v>
      </c>
      <c r="AF58" s="24"/>
      <c r="AG58">
        <f t="shared" si="2"/>
        <v>1495.0617569718318</v>
      </c>
      <c r="AI58" s="34">
        <f>PXIL!J58</f>
        <v>0</v>
      </c>
      <c r="AJ58" s="34">
        <f>PXIL!P58</f>
        <v>0</v>
      </c>
      <c r="AK58" s="34">
        <f>RTM_IEX!J58</f>
        <v>53.23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3.4302600000000001</v>
      </c>
      <c r="E59">
        <f>GT_NG!T59</f>
        <v>10.584076237319398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69.61</v>
      </c>
      <c r="J59">
        <f>Bawana_RLNG!T59</f>
        <v>0</v>
      </c>
      <c r="K59">
        <f>Bawana_Spot!T59</f>
        <v>70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863.81919881485885</v>
      </c>
      <c r="P59" s="36">
        <v>70.86</v>
      </c>
      <c r="Q59" s="36">
        <v>0</v>
      </c>
      <c r="R59" s="38">
        <v>24.461818181818181</v>
      </c>
      <c r="S59" s="38">
        <v>0</v>
      </c>
      <c r="T59" s="37">
        <f>SUMPRODUCT(LTA!J59:AN59,LTA!J$101:AN$101,LTA!J$105:AN$105)</f>
        <v>87.960000000000008</v>
      </c>
      <c r="U59" s="37">
        <f>SUMPRODUCT(LTA!J59:AN59,LTA!J$102:AN$102,LTA!J$105:AN$105)</f>
        <v>527.84332600000005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-268</v>
      </c>
      <c r="AA59" s="75">
        <f>STOA!J59</f>
        <v>5.36</v>
      </c>
      <c r="AB59" s="75">
        <f>-STOA!P59</f>
        <v>0</v>
      </c>
      <c r="AC59">
        <f t="shared" si="0"/>
        <v>18.217038553207516</v>
      </c>
      <c r="AD59">
        <f t="shared" si="1"/>
        <v>1513.521640680789</v>
      </c>
      <c r="AE59">
        <f>'IDT-1'!F59</f>
        <v>0</v>
      </c>
      <c r="AF59" s="24"/>
      <c r="AG59">
        <f t="shared" si="2"/>
        <v>1513.521640680789</v>
      </c>
      <c r="AI59" s="34">
        <f>PXIL!J59</f>
        <v>0</v>
      </c>
      <c r="AJ59" s="34">
        <f>PXIL!P59</f>
        <v>0</v>
      </c>
      <c r="AK59" s="34">
        <f>RTM_IEX!J59</f>
        <v>35.81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3.4302600000000001</v>
      </c>
      <c r="E60">
        <f>GT_NG!T60</f>
        <v>10.584076237319398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69.61</v>
      </c>
      <c r="J60">
        <f>Bawana_RLNG!T60</f>
        <v>0</v>
      </c>
      <c r="K60">
        <f>Bawana_Spot!T60</f>
        <v>70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863.8132913983635</v>
      </c>
      <c r="P60" s="36">
        <v>70.86</v>
      </c>
      <c r="Q60" s="36">
        <v>0</v>
      </c>
      <c r="R60" s="38">
        <v>24.461818181818181</v>
      </c>
      <c r="S60" s="38">
        <v>0</v>
      </c>
      <c r="T60" s="37">
        <f>SUMPRODUCT(LTA!J60:AN60,LTA!J$101:AN$101,LTA!J$105:AN$105)</f>
        <v>84.59</v>
      </c>
      <c r="U60" s="37">
        <f>SUMPRODUCT(LTA!J60:AN60,LTA!J$102:AN$102,LTA!J$105:AN$105)</f>
        <v>521.64702200000011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-229</v>
      </c>
      <c r="AA60" s="75">
        <f>STOA!J60</f>
        <v>5.36</v>
      </c>
      <c r="AB60" s="75">
        <f>-STOA!P60</f>
        <v>0</v>
      </c>
      <c r="AC60">
        <f t="shared" si="0"/>
        <v>17.786556119376741</v>
      </c>
      <c r="AD60">
        <f t="shared" si="1"/>
        <v>1543.3799116981243</v>
      </c>
      <c r="AE60">
        <f>'IDT-1'!F60</f>
        <v>0</v>
      </c>
      <c r="AF60" s="24"/>
      <c r="AG60">
        <f t="shared" si="2"/>
        <v>1543.3799116981243</v>
      </c>
      <c r="AI60" s="34">
        <f>PXIL!J60</f>
        <v>0</v>
      </c>
      <c r="AJ60" s="34">
        <f>PXIL!P60</f>
        <v>0</v>
      </c>
      <c r="AK60" s="34">
        <f>RTM_IEX!J60</f>
        <v>35.81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3.4302600000000001</v>
      </c>
      <c r="E61">
        <f>GT_NG!T61</f>
        <v>10.584076237319398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69.61</v>
      </c>
      <c r="J61">
        <f>Bawana_RLNG!T61</f>
        <v>0</v>
      </c>
      <c r="K61">
        <f>Bawana_Spot!T61</f>
        <v>70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863.81323618277179</v>
      </c>
      <c r="P61" s="36">
        <v>70.86</v>
      </c>
      <c r="Q61" s="36">
        <v>0</v>
      </c>
      <c r="R61" s="38">
        <v>24.461818181818181</v>
      </c>
      <c r="S61" s="38">
        <v>0</v>
      </c>
      <c r="T61" s="37">
        <f>SUMPRODUCT(LTA!J61:AN61,LTA!J$101:AN$101,LTA!J$105:AN$105)</f>
        <v>80.02</v>
      </c>
      <c r="U61" s="37">
        <f>SUMPRODUCT(LTA!J61:AN61,LTA!J$102:AN$102,LTA!J$105:AN$105)</f>
        <v>515.08020899999997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-197</v>
      </c>
      <c r="AA61" s="75">
        <f>STOA!J61</f>
        <v>5.36</v>
      </c>
      <c r="AB61" s="75">
        <f>-STOA!P61</f>
        <v>0</v>
      </c>
      <c r="AC61">
        <f t="shared" si="0"/>
        <v>17.464027598369281</v>
      </c>
      <c r="AD61">
        <f t="shared" si="1"/>
        <v>1571.3355720035397</v>
      </c>
      <c r="AE61">
        <f>'IDT-1'!F61</f>
        <v>0</v>
      </c>
      <c r="AF61" s="24"/>
      <c r="AG61">
        <f t="shared" si="2"/>
        <v>1571.3355720035397</v>
      </c>
      <c r="AI61" s="34">
        <f>PXIL!J61</f>
        <v>0</v>
      </c>
      <c r="AJ61" s="34">
        <f>PXIL!P61</f>
        <v>0</v>
      </c>
      <c r="AK61" s="34">
        <f>RTM_IEX!J61</f>
        <v>42.58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3.4302600000000001</v>
      </c>
      <c r="E62">
        <f>GT_NG!T62</f>
        <v>10.922225637872732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69.607280965587279</v>
      </c>
      <c r="J62">
        <f>Bawana_RLNG!T62</f>
        <v>0</v>
      </c>
      <c r="K62">
        <f>Bawana_Spot!T62</f>
        <v>70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863.81323002078602</v>
      </c>
      <c r="P62" s="36">
        <v>70.86</v>
      </c>
      <c r="Q62" s="36">
        <v>0</v>
      </c>
      <c r="R62" s="38">
        <v>24.461818181818181</v>
      </c>
      <c r="S62" s="38">
        <v>0</v>
      </c>
      <c r="T62" s="37">
        <f>SUMPRODUCT(LTA!J62:AN62,LTA!J$101:AN$101,LTA!J$105:AN$105)</f>
        <v>76.260000000000005</v>
      </c>
      <c r="U62" s="37">
        <f>SUMPRODUCT(LTA!J62:AN62,LTA!J$102:AN$102,LTA!J$105:AN$105)</f>
        <v>507.28315400000002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-175</v>
      </c>
      <c r="AA62" s="75">
        <f>STOA!J62</f>
        <v>5.36</v>
      </c>
      <c r="AB62" s="75">
        <f>-STOA!P62</f>
        <v>0</v>
      </c>
      <c r="AC62">
        <f t="shared" si="0"/>
        <v>17.118918441877543</v>
      </c>
      <c r="AD62">
        <f t="shared" si="1"/>
        <v>1576.6590503641864</v>
      </c>
      <c r="AE62">
        <f>'IDT-1'!F62</f>
        <v>0</v>
      </c>
      <c r="AF62" s="24"/>
      <c r="AG62">
        <f t="shared" si="2"/>
        <v>1576.6590503641864</v>
      </c>
      <c r="AI62" s="34">
        <f>PXIL!J62</f>
        <v>0</v>
      </c>
      <c r="AJ62" s="34">
        <f>PXIL!P62</f>
        <v>0</v>
      </c>
      <c r="AK62" s="34">
        <f>RTM_IEX!J62</f>
        <v>36.78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3.4302600000000001</v>
      </c>
      <c r="E63">
        <f>GT_NG!T63</f>
        <v>10.9197589597209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69.607280965587279</v>
      </c>
      <c r="J63">
        <f>Bawana_RLNG!T63</f>
        <v>0</v>
      </c>
      <c r="K63">
        <f>Bawana_Spot!T63</f>
        <v>70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864.53339394441275</v>
      </c>
      <c r="P63" s="36">
        <v>70.86</v>
      </c>
      <c r="Q63" s="36">
        <v>0</v>
      </c>
      <c r="R63" s="38">
        <v>24.58909090909091</v>
      </c>
      <c r="S63" s="38">
        <v>0</v>
      </c>
      <c r="T63" s="37">
        <f>SUMPRODUCT(LTA!J63:AN63,LTA!J$101:AN$101,LTA!J$105:AN$105)</f>
        <v>71.61</v>
      </c>
      <c r="U63" s="37">
        <f>SUMPRODUCT(LTA!J63:AN63,LTA!J$102:AN$102,LTA!J$105:AN$105)</f>
        <v>492.65273199999996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-154</v>
      </c>
      <c r="AA63" s="75">
        <f>STOA!J63</f>
        <v>5.45</v>
      </c>
      <c r="AB63" s="75">
        <f>-STOA!P63</f>
        <v>0</v>
      </c>
      <c r="AC63">
        <f t="shared" si="0"/>
        <v>16.719557786071622</v>
      </c>
      <c r="AD63">
        <f t="shared" si="1"/>
        <v>1573.86295899274</v>
      </c>
      <c r="AE63">
        <f>'IDT-1'!F63</f>
        <v>0</v>
      </c>
      <c r="AF63" s="24"/>
      <c r="AG63">
        <f t="shared" si="2"/>
        <v>1573.86295899274</v>
      </c>
      <c r="AI63" s="34">
        <f>PXIL!J63</f>
        <v>0</v>
      </c>
      <c r="AJ63" s="34">
        <f>PXIL!P63</f>
        <v>0</v>
      </c>
      <c r="AK63" s="34">
        <f>RTM_IEX!J63</f>
        <v>30.93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3.4302600000000001</v>
      </c>
      <c r="E64">
        <f>GT_NG!T64</f>
        <v>10.9197589597209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69.607280965587279</v>
      </c>
      <c r="J64">
        <f>Bawana_RLNG!T64</f>
        <v>0</v>
      </c>
      <c r="K64">
        <f>Bawana_Spot!T64</f>
        <v>70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866.84790423570723</v>
      </c>
      <c r="P64" s="36">
        <v>70.86</v>
      </c>
      <c r="Q64" s="36">
        <v>0</v>
      </c>
      <c r="R64" s="38">
        <v>24.818181818181817</v>
      </c>
      <c r="S64" s="38">
        <v>0</v>
      </c>
      <c r="T64" s="37">
        <f>SUMPRODUCT(LTA!J64:AN64,LTA!J$101:AN$101,LTA!J$105:AN$105)</f>
        <v>65.61</v>
      </c>
      <c r="U64" s="37">
        <f>SUMPRODUCT(LTA!J64:AN64,LTA!J$102:AN$102,LTA!J$105:AN$105)</f>
        <v>484.45582299999995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-135</v>
      </c>
      <c r="AA64" s="75">
        <f>STOA!J64</f>
        <v>5.45</v>
      </c>
      <c r="AB64" s="75">
        <f>-STOA!P64</f>
        <v>0</v>
      </c>
      <c r="AC64">
        <f t="shared" si="0"/>
        <v>16.371764254513302</v>
      </c>
      <c r="AD64">
        <f t="shared" si="1"/>
        <v>1572.8574447246838</v>
      </c>
      <c r="AE64">
        <f>'IDT-1'!F64</f>
        <v>0</v>
      </c>
      <c r="AF64" s="24"/>
      <c r="AG64">
        <f t="shared" si="2"/>
        <v>1572.8574447246838</v>
      </c>
      <c r="AI64" s="34">
        <f>PXIL!J64</f>
        <v>0</v>
      </c>
      <c r="AJ64" s="34">
        <f>PXIL!P64</f>
        <v>0</v>
      </c>
      <c r="AK64" s="34">
        <f>RTM_IEX!J64</f>
        <v>22.23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3.4302600000000001</v>
      </c>
      <c r="E65">
        <f>GT_NG!T65</f>
        <v>10.9197589597209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69.607280965587279</v>
      </c>
      <c r="J65">
        <f>Bawana_RLNG!T65</f>
        <v>0</v>
      </c>
      <c r="K65">
        <f>Bawana_Spot!T65</f>
        <v>70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916.64540005374556</v>
      </c>
      <c r="P65" s="36">
        <v>70.86</v>
      </c>
      <c r="Q65" s="36">
        <v>0</v>
      </c>
      <c r="R65" s="38">
        <v>24.818181818181817</v>
      </c>
      <c r="S65" s="38">
        <v>0</v>
      </c>
      <c r="T65" s="37">
        <f>SUMPRODUCT(LTA!J65:AN65,LTA!J$101:AN$101,LTA!J$105:AN$105)</f>
        <v>59.42</v>
      </c>
      <c r="U65" s="37">
        <f>SUMPRODUCT(LTA!J65:AN65,LTA!J$102:AN$102,LTA!J$105:AN$105)</f>
        <v>475.703599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-124</v>
      </c>
      <c r="AA65" s="75">
        <f>STOA!J65</f>
        <v>5.45</v>
      </c>
      <c r="AB65" s="75">
        <f>-STOA!P65</f>
        <v>0</v>
      </c>
      <c r="AC65">
        <f t="shared" si="0"/>
        <v>16.385207243767894</v>
      </c>
      <c r="AD65">
        <f t="shared" si="1"/>
        <v>1596.4692735534677</v>
      </c>
      <c r="AE65">
        <f>'IDT-1'!F65</f>
        <v>0</v>
      </c>
      <c r="AF65" s="24"/>
      <c r="AG65">
        <f t="shared" si="2"/>
        <v>1596.4692735534677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3.4302600000000001</v>
      </c>
      <c r="E66">
        <f>GT_NG!T66</f>
        <v>10.9197589597209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70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925.5999560537457</v>
      </c>
      <c r="P66" s="36">
        <v>70.86</v>
      </c>
      <c r="Q66" s="36">
        <v>0</v>
      </c>
      <c r="R66" s="38">
        <v>24.818181818181817</v>
      </c>
      <c r="S66" s="38">
        <v>0</v>
      </c>
      <c r="T66" s="37">
        <f>SUMPRODUCT(LTA!J66:AN66,LTA!J$101:AN$101,LTA!J$105:AN$105)</f>
        <v>52.31</v>
      </c>
      <c r="U66" s="37">
        <f>SUMPRODUCT(LTA!J66:AN66,LTA!J$102:AN$102,LTA!J$105:AN$105)</f>
        <v>466.27193399999999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-114</v>
      </c>
      <c r="AA66" s="75">
        <f>STOA!J66</f>
        <v>5.45</v>
      </c>
      <c r="AB66" s="75">
        <f>-STOA!P66</f>
        <v>0</v>
      </c>
      <c r="AC66">
        <f t="shared" si="0"/>
        <v>16.229659409345938</v>
      </c>
      <c r="AD66">
        <f t="shared" si="1"/>
        <v>1599.0377123878895</v>
      </c>
      <c r="AE66">
        <f>'IDT-1'!F66</f>
        <v>0</v>
      </c>
      <c r="AF66" s="24"/>
      <c r="AG66">
        <f t="shared" si="2"/>
        <v>1599.0377123878895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3.4302600000000001</v>
      </c>
      <c r="E67">
        <f>GT_NG!T67</f>
        <v>10.9197589597209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70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912.91091336697684</v>
      </c>
      <c r="P67" s="36">
        <v>70.86</v>
      </c>
      <c r="Q67" s="36">
        <v>0</v>
      </c>
      <c r="R67" s="38">
        <v>24.818181818181817</v>
      </c>
      <c r="S67" s="38">
        <v>0</v>
      </c>
      <c r="T67" s="37">
        <f>SUMPRODUCT(LTA!J67:AN67,LTA!J$101:AN$101,LTA!J$105:AN$105)</f>
        <v>45.09</v>
      </c>
      <c r="U67" s="37">
        <f>SUMPRODUCT(LTA!J67:AN67,LTA!J$102:AN$102,LTA!J$105:AN$105)</f>
        <v>456.43373999999994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-96</v>
      </c>
      <c r="AA67" s="75">
        <f>STOA!J67</f>
        <v>5.45</v>
      </c>
      <c r="AB67" s="75">
        <f>-STOA!P67</f>
        <v>0</v>
      </c>
      <c r="AC67">
        <f t="shared" si="0"/>
        <v>15.808077431102857</v>
      </c>
      <c r="AD67">
        <f t="shared" si="1"/>
        <v>1587.7120576793636</v>
      </c>
      <c r="AE67">
        <f>'IDT-1'!F67</f>
        <v>-6.343</v>
      </c>
      <c r="AF67" s="24"/>
      <c r="AG67">
        <f t="shared" si="2"/>
        <v>1581.3690576793636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3.4302600000000001</v>
      </c>
      <c r="E68">
        <f>GT_NG!T68</f>
        <v>10.9197589597209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70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921.05517532665112</v>
      </c>
      <c r="P68" s="36">
        <v>70.86</v>
      </c>
      <c r="Q68" s="36">
        <v>0</v>
      </c>
      <c r="R68" s="38">
        <v>24.818181818181817</v>
      </c>
      <c r="S68" s="38">
        <v>0</v>
      </c>
      <c r="T68" s="37">
        <f>SUMPRODUCT(LTA!J68:AN68,LTA!J$101:AN$101,LTA!J$105:AN$105)</f>
        <v>36.85</v>
      </c>
      <c r="U68" s="37">
        <f>SUMPRODUCT(LTA!J68:AN68,LTA!J$102:AN$102,LTA!J$105:AN$105)</f>
        <v>445.03566699999999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-68</v>
      </c>
      <c r="AA68" s="75">
        <f>STOA!J68</f>
        <v>5.45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15.458344323326521</v>
      </c>
      <c r="AD68">
        <f t="shared" ref="AD68:AD98" si="4">SUM(B68:AB68,AI68:AR68)-AC68</f>
        <v>1604.5679797468142</v>
      </c>
      <c r="AE68">
        <f>'IDT-1'!F68</f>
        <v>-19.029</v>
      </c>
      <c r="AF68" s="24"/>
      <c r="AG68">
        <f t="shared" ref="AG68:AG98" si="5">SUM(AD68:AF68)</f>
        <v>1585.5389797468142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3.4302600000000001</v>
      </c>
      <c r="E69">
        <f>GT_NG!T69</f>
        <v>10.9197589597209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70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915.89032406930892</v>
      </c>
      <c r="P69" s="36">
        <v>70.86</v>
      </c>
      <c r="Q69" s="36">
        <v>0</v>
      </c>
      <c r="R69" s="38">
        <v>23.64981818181818</v>
      </c>
      <c r="S69" s="38">
        <v>0</v>
      </c>
      <c r="T69" s="37">
        <f>SUMPRODUCT(LTA!J69:AN69,LTA!J$101:AN$101,LTA!J$105:AN$105)</f>
        <v>31.53</v>
      </c>
      <c r="U69" s="37">
        <f>SUMPRODUCT(LTA!J69:AN69,LTA!J$102:AN$102,LTA!J$105:AN$105)</f>
        <v>434.03587099999999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-33</v>
      </c>
      <c r="AA69" s="75">
        <f>STOA!J69</f>
        <v>5.45</v>
      </c>
      <c r="AB69" s="75">
        <f>-STOA!P69</f>
        <v>0</v>
      </c>
      <c r="AC69">
        <f t="shared" si="3"/>
        <v>14.994375364185078</v>
      </c>
      <c r="AD69">
        <f t="shared" si="4"/>
        <v>1622.6189378122501</v>
      </c>
      <c r="AE69">
        <f>'IDT-1'!F69</f>
        <v>-48</v>
      </c>
      <c r="AF69" s="24"/>
      <c r="AG69">
        <f t="shared" si="5"/>
        <v>1574.6189378122501</v>
      </c>
      <c r="AI69" s="34">
        <f>PXIL!J69</f>
        <v>0</v>
      </c>
      <c r="AJ69" s="34">
        <f>PXIL!P69</f>
        <v>0</v>
      </c>
      <c r="AK69" s="34">
        <f>RTM_IEX!J69</f>
        <v>5.24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3.4302600000000001</v>
      </c>
      <c r="E70">
        <f>GT_NG!T70</f>
        <v>10.9197589597209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70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902.03845821141181</v>
      </c>
      <c r="P70" s="36">
        <v>70.86</v>
      </c>
      <c r="Q70" s="36">
        <v>0</v>
      </c>
      <c r="R70" s="38">
        <v>14.519272727272725</v>
      </c>
      <c r="S70" s="38">
        <v>0</v>
      </c>
      <c r="T70" s="37">
        <f>SUMPRODUCT(LTA!J70:AN70,LTA!J$101:AN$101,LTA!J$105:AN$105)</f>
        <v>23.16</v>
      </c>
      <c r="U70" s="37">
        <f>SUMPRODUCT(LTA!J70:AN70,LTA!J$102:AN$102,LTA!J$105:AN$105)</f>
        <v>425.587627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5.45</v>
      </c>
      <c r="AB70" s="75">
        <f>-STOA!P70</f>
        <v>0</v>
      </c>
      <c r="AC70">
        <f t="shared" si="3"/>
        <v>14.369895389203137</v>
      </c>
      <c r="AD70">
        <f t="shared" si="4"/>
        <v>1618.5727624747894</v>
      </c>
      <c r="AE70">
        <f>'IDT-1'!F70</f>
        <v>-66.545000000000002</v>
      </c>
      <c r="AF70" s="24"/>
      <c r="AG70">
        <f t="shared" si="5"/>
        <v>1552.0277624747894</v>
      </c>
      <c r="AI70" s="34">
        <f>PXIL!J70</f>
        <v>0</v>
      </c>
      <c r="AJ70" s="34">
        <f>PXIL!P70</f>
        <v>0</v>
      </c>
      <c r="AK70" s="34">
        <f>RTM_IEX!J70</f>
        <v>7.37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3.4302600000000001</v>
      </c>
      <c r="E71">
        <f>GT_NG!T71</f>
        <v>10.9197589597209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70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925.7112992990717</v>
      </c>
      <c r="P71" s="36">
        <v>70.86</v>
      </c>
      <c r="Q71" s="36">
        <v>0</v>
      </c>
      <c r="R71" s="38">
        <v>7.6338181818181798</v>
      </c>
      <c r="S71" s="38">
        <v>0</v>
      </c>
      <c r="T71" s="37">
        <f>SUMPRODUCT(LTA!J71:AN71,LTA!J$101:AN$101,LTA!J$105:AN$105)</f>
        <v>17.91</v>
      </c>
      <c r="U71" s="37">
        <f>SUMPRODUCT(LTA!J71:AN71,LTA!J$102:AN$102,LTA!J$105:AN$105)</f>
        <v>417.64897000000002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5.55</v>
      </c>
      <c r="AB71" s="75">
        <f>-STOA!P71</f>
        <v>0</v>
      </c>
      <c r="AC71">
        <f t="shared" si="3"/>
        <v>14.772396209174545</v>
      </c>
      <c r="AD71">
        <f t="shared" si="4"/>
        <v>1663.9089911970236</v>
      </c>
      <c r="AE71">
        <f>'IDT-1'!F71</f>
        <v>-68.161000000000001</v>
      </c>
      <c r="AF71" s="24"/>
      <c r="AG71">
        <f t="shared" si="5"/>
        <v>1595.7479911970236</v>
      </c>
      <c r="AI71" s="34">
        <f>PXIL!J71</f>
        <v>0</v>
      </c>
      <c r="AJ71" s="34">
        <f>PXIL!P71</f>
        <v>0</v>
      </c>
      <c r="AK71" s="34">
        <f>RTM_IEX!J71</f>
        <v>49.41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3.4302600000000001</v>
      </c>
      <c r="E72">
        <f>GT_NG!T72</f>
        <v>10.9197589597209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70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933.48049569120678</v>
      </c>
      <c r="P72" s="36">
        <v>70.86</v>
      </c>
      <c r="Q72" s="36">
        <v>0</v>
      </c>
      <c r="R72" s="38">
        <v>4.3272727272727272</v>
      </c>
      <c r="S72" s="38">
        <v>0</v>
      </c>
      <c r="T72" s="37">
        <f>SUMPRODUCT(LTA!J72:AN72,LTA!J$101:AN$101,LTA!J$105:AN$105)</f>
        <v>21.8</v>
      </c>
      <c r="U72" s="37">
        <f>SUMPRODUCT(LTA!J72:AN72,LTA!J$102:AN$102,LTA!J$105:AN$105)</f>
        <v>412.55861100000004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5.55</v>
      </c>
      <c r="AB72" s="75">
        <f>-STOA!P72</f>
        <v>0</v>
      </c>
      <c r="AC72">
        <f t="shared" si="3"/>
        <v>14.76396837822533</v>
      </c>
      <c r="AD72">
        <f t="shared" si="4"/>
        <v>1662.9597109655622</v>
      </c>
      <c r="AE72">
        <f>'IDT-1'!F72</f>
        <v>-82.042000000000002</v>
      </c>
      <c r="AF72" s="24"/>
      <c r="AG72">
        <f t="shared" si="5"/>
        <v>1580.9177109655623</v>
      </c>
      <c r="AI72" s="34">
        <f>PXIL!J72</f>
        <v>0</v>
      </c>
      <c r="AJ72" s="34">
        <f>PXIL!P72</f>
        <v>0</v>
      </c>
      <c r="AK72" s="34">
        <f>RTM_IEX!J72</f>
        <v>45.19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3.4302600000000001</v>
      </c>
      <c r="E73">
        <f>GT_NG!T73</f>
        <v>10.9197589597209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68.930000000000007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986.42888752894601</v>
      </c>
      <c r="P73" s="36">
        <v>66.69</v>
      </c>
      <c r="Q73" s="36">
        <v>0</v>
      </c>
      <c r="R73" s="38">
        <v>2.2247272727272724</v>
      </c>
      <c r="S73" s="38">
        <v>0</v>
      </c>
      <c r="T73" s="37">
        <f>SUMPRODUCT(LTA!J73:AN73,LTA!J$101:AN$101,LTA!J$105:AN$105)</f>
        <v>18.940000000000001</v>
      </c>
      <c r="U73" s="37">
        <f>SUMPRODUCT(LTA!J73:AN73,LTA!J$102:AN$102,LTA!J$105:AN$105)</f>
        <v>408.81140600000003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5.55</v>
      </c>
      <c r="AB73" s="75">
        <f>-STOA!P73</f>
        <v>0</v>
      </c>
      <c r="AC73">
        <f t="shared" si="3"/>
        <v>14.77909242239744</v>
      </c>
      <c r="AD73">
        <f t="shared" si="4"/>
        <v>1664.6632283045842</v>
      </c>
      <c r="AE73">
        <f>'IDT-1'!F73</f>
        <v>-94.534999999999997</v>
      </c>
      <c r="AF73" s="24"/>
      <c r="AG73">
        <f t="shared" si="5"/>
        <v>1570.1282283045841</v>
      </c>
      <c r="AI73" s="34">
        <f>PXIL!J73</f>
        <v>0</v>
      </c>
      <c r="AJ73" s="34">
        <f>PXIL!P73</f>
        <v>0</v>
      </c>
      <c r="AK73" s="34">
        <f>RTM_IEX!J73</f>
        <v>7.91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3.4302600000000001</v>
      </c>
      <c r="E74">
        <f>GT_NG!T74</f>
        <v>10.9197589597209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68.930000000000007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1011.6063513785294</v>
      </c>
      <c r="P74" s="36">
        <v>66.69</v>
      </c>
      <c r="Q74" s="36">
        <v>0</v>
      </c>
      <c r="R74" s="38">
        <v>0.68727272727272737</v>
      </c>
      <c r="S74" s="38">
        <v>0</v>
      </c>
      <c r="T74" s="37">
        <f>SUMPRODUCT(LTA!J74:AN74,LTA!J$101:AN$101,LTA!J$105:AN$105)</f>
        <v>17.34</v>
      </c>
      <c r="U74" s="37">
        <f>SUMPRODUCT(LTA!J74:AN74,LTA!J$102:AN$102,LTA!J$105:AN$105)</f>
        <v>407.19572800000003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5.55</v>
      </c>
      <c r="AB74" s="75">
        <f>-STOA!P74</f>
        <v>0</v>
      </c>
      <c r="AC74">
        <f t="shared" si="3"/>
        <v>14.889218537873772</v>
      </c>
      <c r="AD74">
        <f t="shared" si="4"/>
        <v>1677.0674334932364</v>
      </c>
      <c r="AE74">
        <f>'IDT-1'!F74</f>
        <v>-108.024</v>
      </c>
      <c r="AF74" s="24"/>
      <c r="AG74">
        <f t="shared" si="5"/>
        <v>1569.0434334932365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3.4302600000000001</v>
      </c>
      <c r="E75">
        <f>GT_NG!T75</f>
        <v>11.022964509394573</v>
      </c>
      <c r="F75">
        <f>GT_Spot!T75</f>
        <v>0</v>
      </c>
      <c r="G75">
        <f>PPCL_NG!T75</f>
        <v>30.001973814066712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70.000000000000014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1026.2774439063262</v>
      </c>
      <c r="P75" s="36">
        <v>66.882879159671106</v>
      </c>
      <c r="Q75" s="36">
        <v>21.910000000000004</v>
      </c>
      <c r="R75" s="38">
        <v>0</v>
      </c>
      <c r="S75" s="38">
        <v>0</v>
      </c>
      <c r="T75" s="37">
        <f>SUMPRODUCT(LTA!J75:AN75,LTA!J$101:AN$101,LTA!J$105:AN$105)</f>
        <v>10.02</v>
      </c>
      <c r="U75" s="37">
        <f>SUMPRODUCT(LTA!J75:AN75,LTA!J$102:AN$102,LTA!J$105:AN$105)</f>
        <v>407.11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5.63</v>
      </c>
      <c r="AB75" s="75">
        <f>-STOA!P75</f>
        <v>0</v>
      </c>
      <c r="AC75">
        <f t="shared" si="3"/>
        <v>15.463391124001243</v>
      </c>
      <c r="AD75">
        <f t="shared" si="4"/>
        <v>1671.4294112310449</v>
      </c>
      <c r="AE75">
        <f>'IDT-1'!F75</f>
        <v>-115.607</v>
      </c>
      <c r="AF75" s="24"/>
      <c r="AG75">
        <f t="shared" si="5"/>
        <v>1555.822411231045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-35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3.4302600000000001</v>
      </c>
      <c r="E76">
        <f>GT_NG!T76</f>
        <v>11.022964509394573</v>
      </c>
      <c r="F76">
        <f>GT_Spot!T76</f>
        <v>0</v>
      </c>
      <c r="G76">
        <f>PPCL_NG!T76</f>
        <v>30.001973814066712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70.000000000000014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1044.4212216904764</v>
      </c>
      <c r="P76" s="36">
        <v>66.882879159671106</v>
      </c>
      <c r="Q76" s="36">
        <v>21.910000000000004</v>
      </c>
      <c r="R76" s="38">
        <v>0</v>
      </c>
      <c r="S76" s="38">
        <v>0</v>
      </c>
      <c r="T76" s="37">
        <f>SUMPRODUCT(LTA!J76:AN76,LTA!J$101:AN$101,LTA!J$105:AN$105)</f>
        <v>7</v>
      </c>
      <c r="U76" s="37">
        <f>SUMPRODUCT(LTA!J76:AN76,LTA!J$102:AN$102,LTA!J$105:AN$105)</f>
        <v>407.11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5.63</v>
      </c>
      <c r="AB76" s="75">
        <f>-STOA!P76</f>
        <v>0</v>
      </c>
      <c r="AC76">
        <f t="shared" si="3"/>
        <v>15.552089730890788</v>
      </c>
      <c r="AD76">
        <f t="shared" si="4"/>
        <v>1691.4644904083054</v>
      </c>
      <c r="AE76">
        <f>'IDT-1'!F76</f>
        <v>-123.10000000000001</v>
      </c>
      <c r="AF76" s="24"/>
      <c r="AG76">
        <f t="shared" si="5"/>
        <v>1568.3644904083055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3.4302600000000001</v>
      </c>
      <c r="E77">
        <f>GT_NG!T77</f>
        <v>11.022964509394573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70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1044.8684958760882</v>
      </c>
      <c r="P77" s="36">
        <v>66.882879159671106</v>
      </c>
      <c r="Q77" s="36">
        <v>21.910000000000004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407.75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5.63</v>
      </c>
      <c r="AB77" s="75">
        <f>-STOA!P77</f>
        <v>0</v>
      </c>
      <c r="AC77">
        <f t="shared" si="3"/>
        <v>15.544454939274193</v>
      </c>
      <c r="AD77">
        <f t="shared" si="4"/>
        <v>1680.5601446058799</v>
      </c>
      <c r="AE77">
        <f>'IDT-1'!F77</f>
        <v>-113.319</v>
      </c>
      <c r="AF77" s="24"/>
      <c r="AG77">
        <f t="shared" si="5"/>
        <v>1567.24114460588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-35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3.4302600000000001</v>
      </c>
      <c r="E78">
        <f>GT_NG!T78</f>
        <v>11.022964509394573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70.000000000000014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1044.8684958760882</v>
      </c>
      <c r="P78" s="36">
        <v>66.882879159671106</v>
      </c>
      <c r="Q78" s="36">
        <v>21.910000000000004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407.92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5.63</v>
      </c>
      <c r="AB78" s="75">
        <f>-STOA!P78</f>
        <v>0</v>
      </c>
      <c r="AC78">
        <f t="shared" si="3"/>
        <v>15.545950939274194</v>
      </c>
      <c r="AD78">
        <f t="shared" si="4"/>
        <v>1680.7286486058799</v>
      </c>
      <c r="AE78">
        <f>'IDT-1'!F78</f>
        <v>-110.914</v>
      </c>
      <c r="AF78" s="24"/>
      <c r="AG78">
        <f t="shared" si="5"/>
        <v>1569.8146486058799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-35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3.4302600000000001</v>
      </c>
      <c r="E79">
        <f>GT_NG!T79</f>
        <v>11.022964509394573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70.000000000000014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1040.0126711252633</v>
      </c>
      <c r="P79" s="36">
        <v>66.882879159671106</v>
      </c>
      <c r="Q79" s="36">
        <v>21.910000000000004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408.06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5.73</v>
      </c>
      <c r="AB79" s="75">
        <f>-STOA!P79</f>
        <v>0</v>
      </c>
      <c r="AC79">
        <f t="shared" si="3"/>
        <v>15.41655040624498</v>
      </c>
      <c r="AD79">
        <f t="shared" si="4"/>
        <v>1686.242224388084</v>
      </c>
      <c r="AE79">
        <f>'IDT-1'!F79</f>
        <v>-130.66800000000001</v>
      </c>
      <c r="AF79" s="24"/>
      <c r="AG79">
        <f t="shared" si="5"/>
        <v>1555.5742243880841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-25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3.4302600000000001</v>
      </c>
      <c r="E80">
        <f>GT_NG!T80</f>
        <v>11.022964509394573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70.000000000000014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1030.6309660504796</v>
      </c>
      <c r="P80" s="36">
        <v>66.882879159671106</v>
      </c>
      <c r="Q80" s="36">
        <v>21.910000000000004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408.23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-32</v>
      </c>
      <c r="AA80" s="75">
        <f>STOA!J80</f>
        <v>5.73</v>
      </c>
      <c r="AB80" s="75">
        <f>-STOA!P80</f>
        <v>0</v>
      </c>
      <c r="AC80">
        <f t="shared" si="3"/>
        <v>15.575196844686156</v>
      </c>
      <c r="AD80">
        <f t="shared" si="4"/>
        <v>1649.8718728748593</v>
      </c>
      <c r="AE80">
        <f>'IDT-1'!F80</f>
        <v>-111</v>
      </c>
      <c r="AF80" s="24"/>
      <c r="AG80">
        <f t="shared" si="5"/>
        <v>1538.8718728748593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3.4302600000000001</v>
      </c>
      <c r="E81">
        <f>GT_NG!T81</f>
        <v>11.022964509394573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70.000000000000014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1029.4967808611632</v>
      </c>
      <c r="P81" s="36">
        <v>66.882879159671106</v>
      </c>
      <c r="Q81" s="36">
        <v>21.910000000000004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408.40000000000003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-82</v>
      </c>
      <c r="AA81" s="75">
        <f>STOA!J81</f>
        <v>5.73</v>
      </c>
      <c r="AB81" s="75">
        <f>-STOA!P81</f>
        <v>0</v>
      </c>
      <c r="AC81">
        <f t="shared" si="3"/>
        <v>15.975105881041157</v>
      </c>
      <c r="AD81">
        <f t="shared" si="4"/>
        <v>1602.5077786491879</v>
      </c>
      <c r="AE81">
        <f>'IDT-1'!F81</f>
        <v>-85</v>
      </c>
      <c r="AF81" s="24"/>
      <c r="AG81">
        <f t="shared" si="5"/>
        <v>1517.5077786491879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-16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3.4302600000000001</v>
      </c>
      <c r="E82">
        <f>GT_NG!T82</f>
        <v>11.022299449753838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70.000000000000014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1025.6238256907086</v>
      </c>
      <c r="P82" s="36">
        <v>66.882879159671106</v>
      </c>
      <c r="Q82" s="36">
        <v>21.910000000000004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408.40000000000003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-144</v>
      </c>
      <c r="AA82" s="75">
        <f>STOA!J82</f>
        <v>5.73</v>
      </c>
      <c r="AB82" s="75">
        <f>-STOA!P82</f>
        <v>0</v>
      </c>
      <c r="AC82">
        <f t="shared" si="3"/>
        <v>16.438193164259257</v>
      </c>
      <c r="AD82">
        <f t="shared" si="4"/>
        <v>1542.1710711358744</v>
      </c>
      <c r="AE82">
        <f>'IDT-1'!F82</f>
        <v>-53</v>
      </c>
      <c r="AF82" s="24"/>
      <c r="AG82">
        <f t="shared" si="5"/>
        <v>1489.1710711358744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3.4302600000000001</v>
      </c>
      <c r="E83">
        <f>GT_NG!T83</f>
        <v>11.021671826625386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70.000000000000014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1024.3125148934262</v>
      </c>
      <c r="P83" s="36">
        <v>66.882879159671106</v>
      </c>
      <c r="Q83" s="36">
        <v>21.910000000000004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408.32000000000005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-198</v>
      </c>
      <c r="AA83" s="75">
        <f>STOA!J83</f>
        <v>5.73</v>
      </c>
      <c r="AB83" s="75">
        <f>-STOA!P83</f>
        <v>0</v>
      </c>
      <c r="AC83">
        <f t="shared" si="3"/>
        <v>16.958631757491364</v>
      </c>
      <c r="AD83">
        <f t="shared" si="4"/>
        <v>1480.2586941222316</v>
      </c>
      <c r="AE83">
        <f>'IDT-1'!F83</f>
        <v>-27</v>
      </c>
      <c r="AF83" s="24"/>
      <c r="AG83">
        <f t="shared" si="5"/>
        <v>1453.2586941222316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-16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3.4302600000000001</v>
      </c>
      <c r="E84">
        <f>GT_NG!T84</f>
        <v>11.021671826625386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70.000000000000014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984.57364821653994</v>
      </c>
      <c r="P84" s="36">
        <v>66.882879159671106</v>
      </c>
      <c r="Q84" s="36">
        <v>21.910000000000004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408.32000000000005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-158</v>
      </c>
      <c r="AA84" s="75">
        <f>STOA!J84</f>
        <v>5.73</v>
      </c>
      <c r="AB84" s="75">
        <f>-STOA!P84</f>
        <v>0</v>
      </c>
      <c r="AC84">
        <f t="shared" si="3"/>
        <v>16.111754589491827</v>
      </c>
      <c r="AD84">
        <f t="shared" si="4"/>
        <v>1497.3667046133451</v>
      </c>
      <c r="AE84">
        <f>'IDT-1'!F84</f>
        <v>-89</v>
      </c>
      <c r="AF84" s="24"/>
      <c r="AG84">
        <f t="shared" si="5"/>
        <v>1408.3667046133451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3.4302600000000001</v>
      </c>
      <c r="E85">
        <f>GT_NG!T85</f>
        <v>11.021671826625386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70.000000000000014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969.35829065575365</v>
      </c>
      <c r="P85" s="36">
        <v>66.882879159671106</v>
      </c>
      <c r="Q85" s="36">
        <v>21.910000000000004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408.32000000000005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-162</v>
      </c>
      <c r="AA85" s="75">
        <f>STOA!J85</f>
        <v>5.73</v>
      </c>
      <c r="AB85" s="75">
        <f>-STOA!P85</f>
        <v>0</v>
      </c>
      <c r="AC85">
        <f t="shared" si="3"/>
        <v>16.675659953045688</v>
      </c>
      <c r="AD85">
        <f t="shared" si="4"/>
        <v>1552.8474416890049</v>
      </c>
      <c r="AE85">
        <f>'IDT-1'!F85</f>
        <v>-112</v>
      </c>
      <c r="AF85" s="24"/>
      <c r="AG85">
        <f t="shared" si="5"/>
        <v>1440.8474416890049</v>
      </c>
      <c r="AI85" s="34">
        <f>PXIL!J85</f>
        <v>0</v>
      </c>
      <c r="AJ85" s="34">
        <f>PXIL!P85</f>
        <v>0</v>
      </c>
      <c r="AK85" s="34">
        <f>RTM_IEX!J85</f>
        <v>75.260000000000005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3.4302600000000001</v>
      </c>
      <c r="E86">
        <f>GT_NG!T86</f>
        <v>11.021671826625386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70.000000000000014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958.29622159930182</v>
      </c>
      <c r="P86" s="36">
        <v>66.882879159671106</v>
      </c>
      <c r="Q86" s="36">
        <v>21.910000000000004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408.32000000000005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-187</v>
      </c>
      <c r="AA86" s="75">
        <f>STOA!J86</f>
        <v>5.73</v>
      </c>
      <c r="AB86" s="75">
        <f>-STOA!P86</f>
        <v>0</v>
      </c>
      <c r="AC86">
        <f t="shared" si="3"/>
        <v>17.118210933403795</v>
      </c>
      <c r="AD86">
        <f t="shared" si="4"/>
        <v>1552.4728216521949</v>
      </c>
      <c r="AE86">
        <f>'IDT-1'!F86</f>
        <v>-119</v>
      </c>
      <c r="AF86" s="24"/>
      <c r="AG86">
        <f t="shared" si="5"/>
        <v>1433.4728216521949</v>
      </c>
      <c r="AI86" s="34">
        <f>PXIL!J86</f>
        <v>0</v>
      </c>
      <c r="AJ86" s="34">
        <f>PXIL!P86</f>
        <v>0</v>
      </c>
      <c r="AK86" s="34">
        <f>RTM_IEX!J86</f>
        <v>111.39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3.4302600000000001</v>
      </c>
      <c r="E87">
        <f>GT_NG!T87</f>
        <v>11.021671826625386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70.000000000000014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944.86950933015544</v>
      </c>
      <c r="P87" s="36">
        <v>66.882879159671106</v>
      </c>
      <c r="Q87" s="36">
        <v>21.910000000000004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407.84000000000003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-187</v>
      </c>
      <c r="AA87" s="75">
        <f>STOA!J87</f>
        <v>5.73</v>
      </c>
      <c r="AB87" s="75">
        <f>-STOA!P87</f>
        <v>0</v>
      </c>
      <c r="AC87">
        <f t="shared" si="3"/>
        <v>16.903871865435306</v>
      </c>
      <c r="AD87">
        <f t="shared" si="4"/>
        <v>1528.330448451017</v>
      </c>
      <c r="AE87">
        <f>'IDT-1'!F87</f>
        <v>-128</v>
      </c>
      <c r="AF87" s="24"/>
      <c r="AG87">
        <f t="shared" si="5"/>
        <v>1400.330448451017</v>
      </c>
      <c r="AI87" s="34">
        <f>PXIL!J87</f>
        <v>0</v>
      </c>
      <c r="AJ87" s="34">
        <f>PXIL!P87</f>
        <v>0</v>
      </c>
      <c r="AK87" s="34">
        <f>RTM_IEX!J87</f>
        <v>100.94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3.4302600000000001</v>
      </c>
      <c r="E88">
        <f>GT_NG!T88</f>
        <v>11.021671826625386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70.000000000000014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944.86950933015544</v>
      </c>
      <c r="P88" s="36">
        <v>66.882879159671106</v>
      </c>
      <c r="Q88" s="36">
        <v>21.910000000000004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407.53000000000003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-163</v>
      </c>
      <c r="AA88" s="75">
        <f>STOA!J88</f>
        <v>5.73</v>
      </c>
      <c r="AB88" s="75">
        <f>-STOA!P88</f>
        <v>0</v>
      </c>
      <c r="AC88">
        <f t="shared" si="3"/>
        <v>16.249124804902618</v>
      </c>
      <c r="AD88">
        <f t="shared" si="4"/>
        <v>1502.7951955115495</v>
      </c>
      <c r="AE88">
        <f>'IDT-1'!F88</f>
        <v>-139</v>
      </c>
      <c r="AF88" s="24"/>
      <c r="AG88">
        <f t="shared" si="5"/>
        <v>1363.7951955115495</v>
      </c>
      <c r="AI88" s="34">
        <f>PXIL!J88</f>
        <v>0</v>
      </c>
      <c r="AJ88" s="34">
        <f>PXIL!P88</f>
        <v>0</v>
      </c>
      <c r="AK88" s="34">
        <f>RTM_IEX!J88</f>
        <v>51.06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3.4302600000000001</v>
      </c>
      <c r="E89">
        <f>GT_NG!T89</f>
        <v>11.021671826625386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70.000000000000014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944.11014048676759</v>
      </c>
      <c r="P89" s="36">
        <v>66.882879159671106</v>
      </c>
      <c r="Q89" s="36">
        <v>21.910000000000004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410.74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-123</v>
      </c>
      <c r="AA89" s="75">
        <f>STOA!J89</f>
        <v>5.73</v>
      </c>
      <c r="AB89" s="75">
        <f>-STOA!P89</f>
        <v>0</v>
      </c>
      <c r="AC89">
        <f t="shared" si="3"/>
        <v>15.555018533414945</v>
      </c>
      <c r="AD89">
        <f t="shared" si="4"/>
        <v>1484.8799329396493</v>
      </c>
      <c r="AE89">
        <f>'IDT-1'!F89</f>
        <v>-155</v>
      </c>
      <c r="AF89" s="24"/>
      <c r="AG89">
        <f t="shared" si="5"/>
        <v>1329.8799329396493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3.4302600000000001</v>
      </c>
      <c r="E90">
        <f>GT_NG!T90</f>
        <v>11.021671826625386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70.000000000000014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940.24698681398593</v>
      </c>
      <c r="P90" s="36">
        <v>66.882879159671106</v>
      </c>
      <c r="Q90" s="36">
        <v>21.910000000000004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410.56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-75</v>
      </c>
      <c r="AA90" s="75">
        <f>STOA!J90</f>
        <v>5.73</v>
      </c>
      <c r="AB90" s="75">
        <f>-STOA!P90</f>
        <v>0</v>
      </c>
      <c r="AC90">
        <f t="shared" si="3"/>
        <v>15.093288660029089</v>
      </c>
      <c r="AD90">
        <f t="shared" si="4"/>
        <v>1529.2985091402534</v>
      </c>
      <c r="AE90">
        <f>'IDT-1'!F90</f>
        <v>-181</v>
      </c>
      <c r="AF90" s="24"/>
      <c r="AG90">
        <f t="shared" si="5"/>
        <v>1348.2985091402534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3.4302600000000001</v>
      </c>
      <c r="E91">
        <f>GT_NG!T91</f>
        <v>11.021671826625386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69.104481026761135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940.9505598826446</v>
      </c>
      <c r="P91" s="36">
        <v>66.882879159671106</v>
      </c>
      <c r="Q91" s="36">
        <v>21.910000000000004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410.18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5.63</v>
      </c>
      <c r="AB91" s="75">
        <f>-STOA!P91</f>
        <v>0</v>
      </c>
      <c r="AC91">
        <f t="shared" si="3"/>
        <v>14.465906609515113</v>
      </c>
      <c r="AD91">
        <f t="shared" si="4"/>
        <v>1599.2539452861874</v>
      </c>
      <c r="AE91">
        <f>'IDT-1'!F91</f>
        <v>-236.52699999999999</v>
      </c>
      <c r="AF91" s="24"/>
      <c r="AG91">
        <f t="shared" si="5"/>
        <v>1362.7269452861874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-15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3.4302600000000001</v>
      </c>
      <c r="E92">
        <f>GT_NG!T92</f>
        <v>11.021671826625386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68.02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959.11213626706194</v>
      </c>
      <c r="P92" s="36">
        <v>66.882879159671106</v>
      </c>
      <c r="Q92" s="36">
        <v>21.910000000000004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410.01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5.63</v>
      </c>
      <c r="AB92" s="75">
        <f>-STOA!P92</f>
        <v>0</v>
      </c>
      <c r="AC92">
        <f t="shared" si="3"/>
        <v>14.836642236717369</v>
      </c>
      <c r="AD92">
        <f t="shared" si="4"/>
        <v>1590.7903050166412</v>
      </c>
      <c r="AE92">
        <f>'IDT-1'!F92</f>
        <v>-217.04199999999997</v>
      </c>
      <c r="AF92" s="24"/>
      <c r="AG92">
        <f t="shared" si="5"/>
        <v>1373.7483050166413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3.4302600000000001</v>
      </c>
      <c r="E93">
        <f>GT_NG!T93</f>
        <v>11.021671826625386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66.97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958.79634761909699</v>
      </c>
      <c r="P93" s="36">
        <v>66.882879159671106</v>
      </c>
      <c r="Q93" s="36">
        <v>21.910000000000004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409.67999999999995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5.63</v>
      </c>
      <c r="AB93" s="75">
        <f>-STOA!P93</f>
        <v>0</v>
      </c>
      <c r="AC93">
        <f t="shared" si="3"/>
        <v>14.777328659004301</v>
      </c>
      <c r="AD93">
        <f t="shared" si="4"/>
        <v>1594.1538299463894</v>
      </c>
      <c r="AE93">
        <f>'IDT-1'!F93</f>
        <v>-205.86199999999999</v>
      </c>
      <c r="AF93" s="24"/>
      <c r="AG93">
        <f t="shared" si="5"/>
        <v>1388.2918299463893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-35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3.4302600000000001</v>
      </c>
      <c r="E94">
        <f>GT_NG!T94</f>
        <v>10.717022441160372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66.97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953.77635673072234</v>
      </c>
      <c r="P94" s="36">
        <v>66.882879159671106</v>
      </c>
      <c r="Q94" s="36">
        <v>21.910000000000004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409.28999999999996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5.63</v>
      </c>
      <c r="AB94" s="75">
        <f>-STOA!P94</f>
        <v>0</v>
      </c>
      <c r="AC94">
        <f t="shared" si="3"/>
        <v>14.727039824594511</v>
      </c>
      <c r="AD94">
        <f t="shared" si="4"/>
        <v>1588.4894785069594</v>
      </c>
      <c r="AE94">
        <f>'IDT-1'!F94</f>
        <v>-193.10300000000001</v>
      </c>
      <c r="AF94" s="24"/>
      <c r="AG94">
        <f t="shared" si="5"/>
        <v>1395.3864785069593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-35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3.4302600000000001</v>
      </c>
      <c r="E95">
        <f>GT_NG!T95</f>
        <v>10.717022441160372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66.97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951.22884780232232</v>
      </c>
      <c r="P95" s="36">
        <v>66.882879159671106</v>
      </c>
      <c r="Q95" s="36">
        <v>21.910000000000004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408.96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5.55</v>
      </c>
      <c r="AB95" s="75">
        <f>-STOA!P95</f>
        <v>0</v>
      </c>
      <c r="AC95">
        <f t="shared" si="3"/>
        <v>14.656623108413616</v>
      </c>
      <c r="AD95">
        <f t="shared" si="4"/>
        <v>1590.6023862947402</v>
      </c>
      <c r="AE95">
        <f>'IDT-1'!F95</f>
        <v>-188.553</v>
      </c>
      <c r="AF95" s="24"/>
      <c r="AG95">
        <f t="shared" si="5"/>
        <v>1402.0493862947401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-30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3.4302600000000001</v>
      </c>
      <c r="E96">
        <f>GT_NG!T96</f>
        <v>10.717022441160372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66.97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951.22884780232232</v>
      </c>
      <c r="P96" s="36">
        <v>66.882879159671106</v>
      </c>
      <c r="Q96" s="36">
        <v>21.910000000000004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408.84999999999997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5.55</v>
      </c>
      <c r="AB96" s="75">
        <f>-STOA!P96</f>
        <v>0</v>
      </c>
      <c r="AC96">
        <f t="shared" si="3"/>
        <v>14.655655108413614</v>
      </c>
      <c r="AD96">
        <f t="shared" si="4"/>
        <v>1590.4933542947401</v>
      </c>
      <c r="AE96">
        <f>'IDT-1'!F96</f>
        <v>-191.56299999999999</v>
      </c>
      <c r="AF96" s="24"/>
      <c r="AG96">
        <f t="shared" si="5"/>
        <v>1398.93035429474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3.4302600000000001</v>
      </c>
      <c r="E97">
        <f>GT_NG!T97</f>
        <v>11.018062397372743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66.97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949.26188129960485</v>
      </c>
      <c r="P97" s="36">
        <v>66.882879159671106</v>
      </c>
      <c r="Q97" s="36">
        <v>21.910000000000004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408.84999999999997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5.55</v>
      </c>
      <c r="AB97" s="75">
        <f>-STOA!P97</f>
        <v>0</v>
      </c>
      <c r="AC97">
        <f t="shared" si="3"/>
        <v>14.50782304197144</v>
      </c>
      <c r="AD97">
        <f t="shared" si="4"/>
        <v>1603.9752598146772</v>
      </c>
      <c r="AE97">
        <f>'IDT-1'!F97</f>
        <v>-197.37700000000001</v>
      </c>
      <c r="AF97" s="24"/>
      <c r="AG97">
        <f t="shared" si="5"/>
        <v>1406.5982598146772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-15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3.4302600000000001</v>
      </c>
      <c r="E98">
        <f>GT_NG!T98</f>
        <v>11.018062397372743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66.97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949.26188129960485</v>
      </c>
      <c r="P98" s="36">
        <v>66.882879159671106</v>
      </c>
      <c r="Q98" s="36">
        <v>21.910000000000004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408.84999999999997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5.55</v>
      </c>
      <c r="AB98" s="75">
        <f>-STOA!P98</f>
        <v>0</v>
      </c>
      <c r="AC98">
        <f t="shared" si="3"/>
        <v>14.50782304197144</v>
      </c>
      <c r="AD98">
        <f t="shared" si="4"/>
        <v>1603.9752598146772</v>
      </c>
      <c r="AE98">
        <f>'IDT-1'!F98</f>
        <v>-207.80699999999999</v>
      </c>
      <c r="AF98" s="24"/>
      <c r="AG98">
        <f t="shared" si="5"/>
        <v>1396.1682598146772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-15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8.2326239999999912E-2</v>
      </c>
      <c r="E99">
        <f t="shared" si="6"/>
        <v>0.26473735853368996</v>
      </c>
      <c r="F99">
        <f t="shared" si="6"/>
        <v>0</v>
      </c>
      <c r="G99">
        <f t="shared" si="6"/>
        <v>0.7244101661806609</v>
      </c>
      <c r="H99">
        <f t="shared" si="6"/>
        <v>0</v>
      </c>
      <c r="I99">
        <f t="shared" si="6"/>
        <v>1.6706298036209504</v>
      </c>
      <c r="J99">
        <f t="shared" si="6"/>
        <v>0</v>
      </c>
      <c r="K99">
        <f t="shared" si="6"/>
        <v>1.9442011202566909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22.101622527357073</v>
      </c>
      <c r="P99" s="36">
        <f t="shared" si="6"/>
        <v>1.715922274958023</v>
      </c>
      <c r="Q99" s="36">
        <f t="shared" si="6"/>
        <v>0.13146000000000008</v>
      </c>
      <c r="R99" s="38">
        <f>SUM(R3:R98)/4000</f>
        <v>0.24277081818181831</v>
      </c>
      <c r="S99" s="38">
        <f t="shared" si="6"/>
        <v>0</v>
      </c>
      <c r="T99" s="37">
        <f t="shared" si="6"/>
        <v>0.71458000000000022</v>
      </c>
      <c r="U99" s="37">
        <f t="shared" si="6"/>
        <v>10.796928849249996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-6.0522450000000001</v>
      </c>
      <c r="AA99" s="75">
        <f t="shared" si="6"/>
        <v>0.13241</v>
      </c>
      <c r="AB99" s="75">
        <f t="shared" si="6"/>
        <v>0</v>
      </c>
      <c r="AC99">
        <f t="shared" si="6"/>
        <v>0.41492766402356795</v>
      </c>
      <c r="AD99">
        <f t="shared" si="6"/>
        <v>34.15987399431534</v>
      </c>
      <c r="AE99">
        <f t="shared" si="6"/>
        <v>-1.3659197500000002</v>
      </c>
      <c r="AG99">
        <f t="shared" si="6"/>
        <v>32.793954244315337</v>
      </c>
      <c r="AI99">
        <f t="shared" si="6"/>
        <v>0</v>
      </c>
      <c r="AJ99">
        <f t="shared" si="6"/>
        <v>0</v>
      </c>
      <c r="AK99">
        <f t="shared" si="6"/>
        <v>0.31304750000000003</v>
      </c>
      <c r="AL99">
        <f t="shared" si="6"/>
        <v>-0.20799999999999999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45212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6">
      <c r="A3" t="s">
        <v>45</v>
      </c>
      <c r="D3">
        <f>TWEPL!S3</f>
        <v>0.55404000000000009</v>
      </c>
      <c r="E3">
        <f>GT_NG!S3</f>
        <v>2.0840979453982551</v>
      </c>
      <c r="F3">
        <f>GT_Spot!S3</f>
        <v>0</v>
      </c>
      <c r="G3">
        <f>PPCL_NG!S3</f>
        <v>46.97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66.790000000000006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-10</v>
      </c>
      <c r="AA3" s="75">
        <f>STOA!K3</f>
        <v>62.91</v>
      </c>
      <c r="AB3" s="75">
        <f>-STOA!Q3</f>
        <v>0</v>
      </c>
      <c r="AC3">
        <f>SUMIF(B3:AB3,"&gt;0")*$AC$2-SUMIF(B3:AB3,"&lt;0")*($AC$2/(1-$AC$2))+SUMIF(AI3:AR3,"&gt;0")*$AC$2-SUMIF(AI3:AR3,"&lt;0")*($AC$2/(1-$AC$2))</f>
        <v>2.277799265251224</v>
      </c>
      <c r="AD3">
        <f>SUM(B3:AB3,AI3:AR3)-AC3</f>
        <v>136.03033868014705</v>
      </c>
      <c r="AE3">
        <f>'IDT-1'!E3</f>
        <v>0</v>
      </c>
      <c r="AF3" s="24"/>
      <c r="AG3">
        <f>SUM(AD3:AF3)+AT3</f>
        <v>136.03033868014705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-50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0.55404000000000009</v>
      </c>
      <c r="E4">
        <f>GT_NG!S4</f>
        <v>2.0840979453982551</v>
      </c>
      <c r="F4">
        <f>GT_Spot!S4</f>
        <v>0</v>
      </c>
      <c r="G4">
        <f>PPCL_NG!S4</f>
        <v>46.97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73.56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-20</v>
      </c>
      <c r="AA4" s="75">
        <f>STOA!K4</f>
        <v>62.91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2.4261565404731771</v>
      </c>
      <c r="AD4">
        <f t="shared" ref="AD4:AD67" si="1">SUM(B4:AB4,AI4:AR4)-AC4</f>
        <v>132.65198140492507</v>
      </c>
      <c r="AE4">
        <f>'IDT-1'!E4</f>
        <v>0</v>
      </c>
      <c r="AF4" s="24"/>
      <c r="AG4">
        <f t="shared" ref="AG4:AG67" si="2">SUM(AD4:AF4)+AT4</f>
        <v>132.65198140492507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-50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0.55404000000000009</v>
      </c>
      <c r="E5">
        <f>GT_NG!S5</f>
        <v>2.0840979453982551</v>
      </c>
      <c r="F5">
        <f>GT_Spot!S5</f>
        <v>0</v>
      </c>
      <c r="G5">
        <f>PPCL_NG!S5</f>
        <v>46.97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71.62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-20</v>
      </c>
      <c r="AA5" s="75">
        <f>STOA!K5</f>
        <v>62.91</v>
      </c>
      <c r="AB5" s="75">
        <f>-STOA!Q5</f>
        <v>0</v>
      </c>
      <c r="AC5">
        <f t="shared" si="0"/>
        <v>2.4090845404731773</v>
      </c>
      <c r="AD5">
        <f t="shared" si="1"/>
        <v>130.72905340492508</v>
      </c>
      <c r="AE5">
        <f>'IDT-1'!E5</f>
        <v>0</v>
      </c>
      <c r="AF5" s="24"/>
      <c r="AG5">
        <f t="shared" si="2"/>
        <v>130.72905340492508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-50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0.55404000000000009</v>
      </c>
      <c r="E6">
        <f>GT_NG!S6</f>
        <v>2.0840979453982551</v>
      </c>
      <c r="F6">
        <f>GT_Spot!S6</f>
        <v>0</v>
      </c>
      <c r="G6">
        <f>PPCL_NG!S6</f>
        <v>46.97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74.53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-25</v>
      </c>
      <c r="AA6" s="75">
        <f>STOA!K6</f>
        <v>62.91</v>
      </c>
      <c r="AB6" s="75">
        <f>-STOA!Q6</f>
        <v>0</v>
      </c>
      <c r="AC6">
        <f t="shared" si="0"/>
        <v>2.4790831780841538</v>
      </c>
      <c r="AD6">
        <f t="shared" si="1"/>
        <v>128.5690547673141</v>
      </c>
      <c r="AE6">
        <f>'IDT-1'!E6</f>
        <v>0</v>
      </c>
      <c r="AF6" s="24"/>
      <c r="AG6">
        <f t="shared" si="2"/>
        <v>128.5690547673141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-50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0.55404000000000009</v>
      </c>
      <c r="E7">
        <f>GT_NG!S7</f>
        <v>2.0840979453982551</v>
      </c>
      <c r="F7">
        <f>GT_Spot!S7</f>
        <v>0</v>
      </c>
      <c r="G7">
        <f>PPCL_NG!S7</f>
        <v>46.97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72.59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-25</v>
      </c>
      <c r="AA7" s="75">
        <f>STOA!K7</f>
        <v>62.91</v>
      </c>
      <c r="AB7" s="75">
        <f>-STOA!Q7</f>
        <v>0</v>
      </c>
      <c r="AC7">
        <f t="shared" si="0"/>
        <v>2.462011178084154</v>
      </c>
      <c r="AD7">
        <f t="shared" si="1"/>
        <v>126.6461267673141</v>
      </c>
      <c r="AE7">
        <f>'IDT-1'!E7</f>
        <v>0</v>
      </c>
      <c r="AF7" s="24"/>
      <c r="AG7">
        <f t="shared" si="2"/>
        <v>126.6461267673141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-50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0.55404000000000009</v>
      </c>
      <c r="E8">
        <f>GT_NG!S8</f>
        <v>2.0840979453982551</v>
      </c>
      <c r="F8">
        <f>GT_Spot!S8</f>
        <v>0</v>
      </c>
      <c r="G8">
        <f>PPCL_NG!S8</f>
        <v>46.97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75.5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-30</v>
      </c>
      <c r="AA8" s="75">
        <f>STOA!K8</f>
        <v>62.91</v>
      </c>
      <c r="AB8" s="75">
        <f>-STOA!Q8</f>
        <v>0</v>
      </c>
      <c r="AC8">
        <f t="shared" si="0"/>
        <v>2.5320098156951305</v>
      </c>
      <c r="AD8">
        <f t="shared" si="1"/>
        <v>124.48612812970312</v>
      </c>
      <c r="AE8">
        <f>'IDT-1'!E8</f>
        <v>0</v>
      </c>
      <c r="AF8" s="24"/>
      <c r="AG8">
        <f t="shared" si="2"/>
        <v>124.48612812970312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-50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0.55404000000000009</v>
      </c>
      <c r="E9">
        <f>GT_NG!S9</f>
        <v>2.0264915161466885</v>
      </c>
      <c r="F9">
        <f>GT_Spot!S9</f>
        <v>0</v>
      </c>
      <c r="G9">
        <f>PPCL_NG!S9</f>
        <v>46.97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74.53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-30</v>
      </c>
      <c r="AA9" s="75">
        <f>STOA!K9</f>
        <v>62.91</v>
      </c>
      <c r="AB9" s="75">
        <f>-STOA!Q9</f>
        <v>0</v>
      </c>
      <c r="AC9">
        <f t="shared" si="0"/>
        <v>2.5229668791177167</v>
      </c>
      <c r="AD9">
        <f t="shared" si="1"/>
        <v>123.46756463702897</v>
      </c>
      <c r="AE9">
        <f>'IDT-1'!E9</f>
        <v>0</v>
      </c>
      <c r="AF9" s="24"/>
      <c r="AG9">
        <f t="shared" si="2"/>
        <v>123.46756463702897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-50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0.55404000000000009</v>
      </c>
      <c r="E10">
        <f>GT_NG!S10</f>
        <v>2.0834154351395733</v>
      </c>
      <c r="F10">
        <f>GT_Spot!S10</f>
        <v>0</v>
      </c>
      <c r="G10">
        <f>PPCL_NG!S10</f>
        <v>46.97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73.56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-30</v>
      </c>
      <c r="AA10" s="75">
        <f>STOA!K10</f>
        <v>62.91</v>
      </c>
      <c r="AB10" s="75">
        <f>-STOA!Q10</f>
        <v>0</v>
      </c>
      <c r="AC10">
        <f t="shared" si="0"/>
        <v>2.5149318096048541</v>
      </c>
      <c r="AD10">
        <f t="shared" si="1"/>
        <v>122.56252362553471</v>
      </c>
      <c r="AE10">
        <f>'IDT-1'!E10</f>
        <v>0</v>
      </c>
      <c r="AF10" s="24"/>
      <c r="AG10">
        <f t="shared" si="2"/>
        <v>122.56252362553471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-50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0.55404000000000009</v>
      </c>
      <c r="E11">
        <f>GT_NG!S11</f>
        <v>2.0834154351395733</v>
      </c>
      <c r="F11">
        <f>GT_Spot!S11</f>
        <v>0</v>
      </c>
      <c r="G11">
        <f>PPCL_NG!S11</f>
        <v>46.977721518987337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71.62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-30</v>
      </c>
      <c r="AA11" s="75">
        <f>STOA!K11</f>
        <v>62.91</v>
      </c>
      <c r="AB11" s="75">
        <f>-STOA!Q11</f>
        <v>0</v>
      </c>
      <c r="AC11">
        <f t="shared" si="0"/>
        <v>2.4979277589719429</v>
      </c>
      <c r="AD11">
        <f t="shared" si="1"/>
        <v>120.64724919515498</v>
      </c>
      <c r="AE11">
        <f>'IDT-1'!E11</f>
        <v>0</v>
      </c>
      <c r="AF11" s="24"/>
      <c r="AG11">
        <f t="shared" si="2"/>
        <v>120.64724919515498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-50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0.55404000000000009</v>
      </c>
      <c r="E12">
        <f>GT_NG!S12</f>
        <v>2.0834154351395733</v>
      </c>
      <c r="F12">
        <f>GT_Spot!S12</f>
        <v>0</v>
      </c>
      <c r="G12">
        <f>PPCL_NG!S12</f>
        <v>46.977721518987337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72.59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-30</v>
      </c>
      <c r="AA12" s="75">
        <f>STOA!K12</f>
        <v>62.91</v>
      </c>
      <c r="AB12" s="75">
        <f>-STOA!Q12</f>
        <v>0</v>
      </c>
      <c r="AC12">
        <f t="shared" si="0"/>
        <v>2.5064637589719423</v>
      </c>
      <c r="AD12">
        <f t="shared" si="1"/>
        <v>121.60871319515495</v>
      </c>
      <c r="AE12">
        <f>'IDT-1'!E12</f>
        <v>0</v>
      </c>
      <c r="AF12" s="24"/>
      <c r="AG12">
        <f t="shared" si="2"/>
        <v>121.60871319515495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-50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0.55404000000000009</v>
      </c>
      <c r="E13">
        <f>GT_NG!S13</f>
        <v>2.0834154351395733</v>
      </c>
      <c r="F13">
        <f>GT_Spot!S13</f>
        <v>0</v>
      </c>
      <c r="G13">
        <f>PPCL_NG!S13</f>
        <v>46.977721518987337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72.59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-30</v>
      </c>
      <c r="AA13" s="75">
        <f>STOA!K13</f>
        <v>62.91</v>
      </c>
      <c r="AB13" s="75">
        <f>-STOA!Q13</f>
        <v>0</v>
      </c>
      <c r="AC13">
        <f t="shared" si="0"/>
        <v>2.5064637589719423</v>
      </c>
      <c r="AD13">
        <f t="shared" si="1"/>
        <v>121.60871319515495</v>
      </c>
      <c r="AE13">
        <f>'IDT-1'!E13</f>
        <v>0</v>
      </c>
      <c r="AF13" s="24"/>
      <c r="AG13">
        <f t="shared" si="2"/>
        <v>121.60871319515495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-50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0.55404000000000009</v>
      </c>
      <c r="E14">
        <f>GT_NG!S14</f>
        <v>2.0834154351395733</v>
      </c>
      <c r="F14">
        <f>GT_Spot!S14</f>
        <v>0</v>
      </c>
      <c r="G14">
        <f>PPCL_NG!S14</f>
        <v>46.977721518987337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70.66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-30</v>
      </c>
      <c r="AA14" s="75">
        <f>STOA!K14</f>
        <v>62.91</v>
      </c>
      <c r="AB14" s="75">
        <f>-STOA!Q14</f>
        <v>0</v>
      </c>
      <c r="AC14">
        <f t="shared" si="0"/>
        <v>2.4894797589719424</v>
      </c>
      <c r="AD14">
        <f t="shared" si="1"/>
        <v>119.69569719515495</v>
      </c>
      <c r="AE14">
        <f>'IDT-1'!E14</f>
        <v>0</v>
      </c>
      <c r="AF14" s="24"/>
      <c r="AG14">
        <f t="shared" si="2"/>
        <v>119.69569719515495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0.55404000000000009</v>
      </c>
      <c r="E15">
        <f>GT_NG!S15</f>
        <v>2.0284572342126301</v>
      </c>
      <c r="F15">
        <f>GT_Spot!S15</f>
        <v>0</v>
      </c>
      <c r="G15">
        <f>PPCL_NG!S15</f>
        <v>46.977721518987337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71.62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-30</v>
      </c>
      <c r="AA15" s="75">
        <f>STOA!K15</f>
        <v>62.91</v>
      </c>
      <c r="AB15" s="75">
        <f>-STOA!Q15</f>
        <v>0</v>
      </c>
      <c r="AC15">
        <f t="shared" si="0"/>
        <v>2.4974441268037855</v>
      </c>
      <c r="AD15">
        <f t="shared" si="1"/>
        <v>120.59277462639618</v>
      </c>
      <c r="AE15">
        <f>'IDT-1'!E15</f>
        <v>0</v>
      </c>
      <c r="AF15" s="24"/>
      <c r="AG15">
        <f t="shared" si="2"/>
        <v>120.59277462639618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-50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0.55404000000000009</v>
      </c>
      <c r="E16">
        <f>GT_NG!S16</f>
        <v>2.0838795630162537</v>
      </c>
      <c r="F16">
        <f>GT_Spot!S16</f>
        <v>0</v>
      </c>
      <c r="G16">
        <f>PPCL_NG!S16</f>
        <v>47.58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69.69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-30</v>
      </c>
      <c r="AA16" s="75">
        <f>STOA!K16</f>
        <v>62.91</v>
      </c>
      <c r="AB16" s="75">
        <f>-STOA!Q16</f>
        <v>0</v>
      </c>
      <c r="AC16">
        <f t="shared" si="0"/>
        <v>2.4862478939301691</v>
      </c>
      <c r="AD16">
        <f t="shared" si="1"/>
        <v>119.33167166908609</v>
      </c>
      <c r="AE16">
        <f>'IDT-1'!E16</f>
        <v>0</v>
      </c>
      <c r="AF16" s="24"/>
      <c r="AG16">
        <f t="shared" si="2"/>
        <v>119.33167166908609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-50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0.55404000000000009</v>
      </c>
      <c r="E17">
        <f>GT_NG!S17</f>
        <v>2.0838795630162537</v>
      </c>
      <c r="F17">
        <f>GT_Spot!S17</f>
        <v>0</v>
      </c>
      <c r="G17">
        <f>PPCL_NG!S17</f>
        <v>47.58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69.69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-30</v>
      </c>
      <c r="AA17" s="75">
        <f>STOA!K17</f>
        <v>62.91</v>
      </c>
      <c r="AB17" s="75">
        <f>-STOA!Q17</f>
        <v>0</v>
      </c>
      <c r="AC17">
        <f t="shared" si="0"/>
        <v>2.4862478939301691</v>
      </c>
      <c r="AD17">
        <f t="shared" si="1"/>
        <v>119.33167166908609</v>
      </c>
      <c r="AE17">
        <f>'IDT-1'!E17</f>
        <v>0</v>
      </c>
      <c r="AF17" s="24"/>
      <c r="AG17">
        <f t="shared" si="2"/>
        <v>119.33167166908609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0.55404000000000009</v>
      </c>
      <c r="E18">
        <f>GT_NG!S18</f>
        <v>2.0838795630162537</v>
      </c>
      <c r="F18">
        <f>GT_Spot!S18</f>
        <v>0</v>
      </c>
      <c r="G18">
        <f>PPCL_NG!S18</f>
        <v>47.58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68.72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-30</v>
      </c>
      <c r="AA18" s="75">
        <f>STOA!K18</f>
        <v>62.91</v>
      </c>
      <c r="AB18" s="75">
        <f>-STOA!Q18</f>
        <v>0</v>
      </c>
      <c r="AC18">
        <f t="shared" si="0"/>
        <v>2.4777118939301688</v>
      </c>
      <c r="AD18">
        <f t="shared" si="1"/>
        <v>118.37020766908607</v>
      </c>
      <c r="AE18">
        <f>'IDT-1'!E18</f>
        <v>0</v>
      </c>
      <c r="AF18" s="24"/>
      <c r="AG18">
        <f t="shared" si="2"/>
        <v>118.37020766908607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0.55404000000000009</v>
      </c>
      <c r="E19">
        <f>GT_NG!S19</f>
        <v>2.0838795630162537</v>
      </c>
      <c r="F19">
        <f>GT_Spot!S19</f>
        <v>0</v>
      </c>
      <c r="G19">
        <f>PPCL_NG!S19</f>
        <v>47.58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68.72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-30</v>
      </c>
      <c r="AA19" s="75">
        <f>STOA!K19</f>
        <v>62.91</v>
      </c>
      <c r="AB19" s="75">
        <f>-STOA!Q19</f>
        <v>0</v>
      </c>
      <c r="AC19">
        <f t="shared" si="0"/>
        <v>2.4777118939301688</v>
      </c>
      <c r="AD19">
        <f t="shared" si="1"/>
        <v>118.37020766908607</v>
      </c>
      <c r="AE19">
        <f>'IDT-1'!E19</f>
        <v>0</v>
      </c>
      <c r="AF19" s="24"/>
      <c r="AG19">
        <f t="shared" si="2"/>
        <v>118.37020766908607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0.55404000000000009</v>
      </c>
      <c r="E20">
        <f>GT_NG!S20</f>
        <v>2.0838795630162537</v>
      </c>
      <c r="F20">
        <f>GT_Spot!S20</f>
        <v>0</v>
      </c>
      <c r="G20">
        <f>PPCL_NG!S20</f>
        <v>47.58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67.75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-30</v>
      </c>
      <c r="AA20" s="75">
        <f>STOA!K20</f>
        <v>62.91</v>
      </c>
      <c r="AB20" s="75">
        <f>-STOA!Q20</f>
        <v>0</v>
      </c>
      <c r="AC20">
        <f t="shared" si="0"/>
        <v>2.4691758939301689</v>
      </c>
      <c r="AD20">
        <f t="shared" si="1"/>
        <v>117.40874366908609</v>
      </c>
      <c r="AE20">
        <f>'IDT-1'!E20</f>
        <v>0</v>
      </c>
      <c r="AF20" s="24"/>
      <c r="AG20">
        <f t="shared" si="2"/>
        <v>117.40874366908609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0.55404000000000009</v>
      </c>
      <c r="E21">
        <f>GT_NG!S21</f>
        <v>2.0838795630162537</v>
      </c>
      <c r="F21">
        <f>GT_Spot!S21</f>
        <v>0</v>
      </c>
      <c r="G21">
        <f>PPCL_NG!S21</f>
        <v>47.58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67.75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-30</v>
      </c>
      <c r="AA21" s="75">
        <f>STOA!K21</f>
        <v>62.91</v>
      </c>
      <c r="AB21" s="75">
        <f>-STOA!Q21</f>
        <v>0</v>
      </c>
      <c r="AC21">
        <f t="shared" si="0"/>
        <v>2.4691758939301689</v>
      </c>
      <c r="AD21">
        <f t="shared" si="1"/>
        <v>117.40874366908609</v>
      </c>
      <c r="AE21">
        <f>'IDT-1'!E21</f>
        <v>0</v>
      </c>
      <c r="AF21" s="24"/>
      <c r="AG21">
        <f t="shared" si="2"/>
        <v>117.40874366908609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0.55404000000000009</v>
      </c>
      <c r="E22">
        <f>GT_NG!S22</f>
        <v>2.0838795630162537</v>
      </c>
      <c r="F22">
        <f>GT_Spot!S22</f>
        <v>0</v>
      </c>
      <c r="G22">
        <f>PPCL_NG!S22</f>
        <v>47.58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67.75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-30</v>
      </c>
      <c r="AA22" s="75">
        <f>STOA!K22</f>
        <v>62.91</v>
      </c>
      <c r="AB22" s="75">
        <f>-STOA!Q22</f>
        <v>0</v>
      </c>
      <c r="AC22">
        <f t="shared" si="0"/>
        <v>2.4691758939301689</v>
      </c>
      <c r="AD22">
        <f t="shared" si="1"/>
        <v>117.40874366908609</v>
      </c>
      <c r="AE22">
        <f>'IDT-1'!E22</f>
        <v>0</v>
      </c>
      <c r="AF22" s="24"/>
      <c r="AG22">
        <f t="shared" si="2"/>
        <v>117.40874366908609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0.55404000000000009</v>
      </c>
      <c r="E23">
        <f>GT_NG!S23</f>
        <v>2.0838795630162537</v>
      </c>
      <c r="F23">
        <f>GT_Spot!S23</f>
        <v>0</v>
      </c>
      <c r="G23">
        <f>PPCL_NG!S23</f>
        <v>47.88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69.69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-30</v>
      </c>
      <c r="AA23" s="75">
        <f>STOA!K23</f>
        <v>62.91</v>
      </c>
      <c r="AB23" s="75">
        <f>-STOA!Q23</f>
        <v>0</v>
      </c>
      <c r="AC23">
        <f t="shared" si="0"/>
        <v>2.4888878939301686</v>
      </c>
      <c r="AD23">
        <f t="shared" si="1"/>
        <v>119.62903166908607</v>
      </c>
      <c r="AE23">
        <f>'IDT-1'!E23</f>
        <v>0</v>
      </c>
      <c r="AF23" s="24"/>
      <c r="AG23">
        <f t="shared" si="2"/>
        <v>119.62903166908607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-50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0.55404000000000009</v>
      </c>
      <c r="E24">
        <f>GT_NG!S24</f>
        <v>2.0838795630162537</v>
      </c>
      <c r="F24">
        <f>GT_Spot!S24</f>
        <v>0</v>
      </c>
      <c r="G24">
        <f>PPCL_NG!S24</f>
        <v>47.88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70.66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-30</v>
      </c>
      <c r="AA24" s="75">
        <f>STOA!K24</f>
        <v>62.91</v>
      </c>
      <c r="AB24" s="75">
        <f>-STOA!Q24</f>
        <v>0</v>
      </c>
      <c r="AC24">
        <f t="shared" si="0"/>
        <v>2.4974238939301689</v>
      </c>
      <c r="AD24">
        <f t="shared" si="1"/>
        <v>120.59049566908607</v>
      </c>
      <c r="AE24">
        <f>'IDT-1'!E24</f>
        <v>0</v>
      </c>
      <c r="AF24" s="24"/>
      <c r="AG24">
        <f t="shared" si="2"/>
        <v>120.59049566908607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0.55404000000000009</v>
      </c>
      <c r="E25">
        <f>GT_NG!S25</f>
        <v>2.0838795630162537</v>
      </c>
      <c r="F25">
        <f>GT_Spot!S25</f>
        <v>0</v>
      </c>
      <c r="G25">
        <f>PPCL_NG!S25</f>
        <v>47.88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71.62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-30</v>
      </c>
      <c r="AA25" s="75">
        <f>STOA!K25</f>
        <v>62.91</v>
      </c>
      <c r="AB25" s="75">
        <f>-STOA!Q25</f>
        <v>0</v>
      </c>
      <c r="AC25">
        <f t="shared" si="0"/>
        <v>2.505871893930169</v>
      </c>
      <c r="AD25">
        <f t="shared" si="1"/>
        <v>121.54204766908609</v>
      </c>
      <c r="AE25">
        <f>'IDT-1'!E25</f>
        <v>0</v>
      </c>
      <c r="AF25" s="24"/>
      <c r="AG25">
        <f t="shared" si="2"/>
        <v>121.54204766908609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-50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0.55404000000000009</v>
      </c>
      <c r="E26">
        <f>GT_NG!S26</f>
        <v>2.0838795630162537</v>
      </c>
      <c r="F26">
        <f>GT_Spot!S26</f>
        <v>0</v>
      </c>
      <c r="G26">
        <f>PPCL_NG!S26</f>
        <v>47.88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71.62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-30</v>
      </c>
      <c r="AA26" s="75">
        <f>STOA!K26</f>
        <v>62.91</v>
      </c>
      <c r="AB26" s="75">
        <f>-STOA!Q26</f>
        <v>0</v>
      </c>
      <c r="AC26">
        <f t="shared" si="0"/>
        <v>2.505871893930169</v>
      </c>
      <c r="AD26">
        <f t="shared" si="1"/>
        <v>121.54204766908609</v>
      </c>
      <c r="AE26">
        <f>'IDT-1'!E26</f>
        <v>0</v>
      </c>
      <c r="AF26" s="24"/>
      <c r="AG26">
        <f t="shared" si="2"/>
        <v>121.54204766908609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-50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0.55404000000000009</v>
      </c>
      <c r="E27">
        <f>GT_NG!S27</f>
        <v>2.0838795630162537</v>
      </c>
      <c r="F27">
        <f>GT_Spot!S27</f>
        <v>0</v>
      </c>
      <c r="G27">
        <f>PPCL_NG!S27</f>
        <v>47.863010252217123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72.59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-30</v>
      </c>
      <c r="AA27" s="75">
        <f>STOA!K27</f>
        <v>62.91</v>
      </c>
      <c r="AB27" s="75">
        <f>-STOA!Q27</f>
        <v>0</v>
      </c>
      <c r="AC27">
        <f t="shared" si="0"/>
        <v>2.5142583841496795</v>
      </c>
      <c r="AD27">
        <f t="shared" si="1"/>
        <v>122.48667143108369</v>
      </c>
      <c r="AE27">
        <f>'IDT-1'!E27</f>
        <v>0</v>
      </c>
      <c r="AF27" s="24"/>
      <c r="AG27">
        <f t="shared" si="2"/>
        <v>122.48667143108369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-50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0.55404000000000009</v>
      </c>
      <c r="E28">
        <f>GT_NG!S28</f>
        <v>2.0838795630162537</v>
      </c>
      <c r="F28">
        <f>GT_Spot!S28</f>
        <v>0</v>
      </c>
      <c r="G28">
        <f>PPCL_NG!S28</f>
        <v>47.83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74.53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-30</v>
      </c>
      <c r="AA28" s="75">
        <f>STOA!K28</f>
        <v>62.91</v>
      </c>
      <c r="AB28" s="75">
        <f>-STOA!Q28</f>
        <v>0</v>
      </c>
      <c r="AC28">
        <f t="shared" si="0"/>
        <v>2.5310398939301688</v>
      </c>
      <c r="AD28">
        <f t="shared" si="1"/>
        <v>124.37687966908607</v>
      </c>
      <c r="AE28">
        <f>'IDT-1'!E28</f>
        <v>0</v>
      </c>
      <c r="AF28" s="24"/>
      <c r="AG28">
        <f t="shared" si="2"/>
        <v>124.37687966908607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-50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0.55404000000000009</v>
      </c>
      <c r="E29">
        <f>GT_NG!S29</f>
        <v>2.0838795630162537</v>
      </c>
      <c r="F29">
        <f>GT_Spot!S29</f>
        <v>0</v>
      </c>
      <c r="G29">
        <f>PPCL_NG!S29</f>
        <v>47.8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68.72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-20</v>
      </c>
      <c r="AA29" s="75">
        <f>STOA!K29</f>
        <v>62.91</v>
      </c>
      <c r="AB29" s="75">
        <f>-STOA!Q29</f>
        <v>0</v>
      </c>
      <c r="AC29">
        <f t="shared" si="0"/>
        <v>2.3908666187082157</v>
      </c>
      <c r="AD29">
        <f t="shared" si="1"/>
        <v>128.67705294430806</v>
      </c>
      <c r="AE29">
        <f>'IDT-1'!E29</f>
        <v>0</v>
      </c>
      <c r="AF29" s="24"/>
      <c r="AG29">
        <f t="shared" si="2"/>
        <v>128.67705294430806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-50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0.55404000000000009</v>
      </c>
      <c r="E30">
        <f>GT_NG!S30</f>
        <v>2.0838795630162537</v>
      </c>
      <c r="F30">
        <f>GT_Spot!S30</f>
        <v>0</v>
      </c>
      <c r="G30">
        <f>PPCL_NG!S30</f>
        <v>47.863010252217123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75.5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-25</v>
      </c>
      <c r="AA30" s="75">
        <f>STOA!K30</f>
        <v>62.91</v>
      </c>
      <c r="AB30" s="75">
        <f>-STOA!Q30</f>
        <v>0</v>
      </c>
      <c r="AC30">
        <f t="shared" si="0"/>
        <v>2.4954757465387027</v>
      </c>
      <c r="AD30">
        <f t="shared" si="1"/>
        <v>130.41545406869466</v>
      </c>
      <c r="AE30">
        <f>'IDT-1'!E30</f>
        <v>0</v>
      </c>
      <c r="AF30" s="24"/>
      <c r="AG30">
        <f t="shared" si="2"/>
        <v>130.41545406869466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-50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0.55404000000000009</v>
      </c>
      <c r="E31">
        <f>GT_NG!S31</f>
        <v>2.0838795630162537</v>
      </c>
      <c r="F31">
        <f>GT_Spot!S31</f>
        <v>0</v>
      </c>
      <c r="G31">
        <f>PPCL_NG!S31</f>
        <v>47.8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71.62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-14</v>
      </c>
      <c r="AA31" s="75">
        <f>STOA!K31</f>
        <v>62.91</v>
      </c>
      <c r="AB31" s="75">
        <f>-STOA!Q31</f>
        <v>0</v>
      </c>
      <c r="AC31">
        <f t="shared" si="0"/>
        <v>2.3631178535750434</v>
      </c>
      <c r="AD31">
        <f t="shared" si="1"/>
        <v>137.6048017094412</v>
      </c>
      <c r="AE31">
        <f>'IDT-1'!E31</f>
        <v>0</v>
      </c>
      <c r="AF31" s="24"/>
      <c r="AG31">
        <f t="shared" si="2"/>
        <v>137.6048017094412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-50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0.55404000000000009</v>
      </c>
      <c r="E32">
        <f>GT_NG!S32</f>
        <v>2.0297949649623672</v>
      </c>
      <c r="F32">
        <f>GT_Spot!S32</f>
        <v>0</v>
      </c>
      <c r="G32">
        <f>PPCL_NG!S32</f>
        <v>47.863010252217123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73.56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-10</v>
      </c>
      <c r="AA32" s="75">
        <f>STOA!K32</f>
        <v>62.91</v>
      </c>
      <c r="AB32" s="75">
        <f>-STOA!Q32</f>
        <v>0</v>
      </c>
      <c r="AC32">
        <f t="shared" si="0"/>
        <v>2.344755889242899</v>
      </c>
      <c r="AD32">
        <f t="shared" si="1"/>
        <v>143.5720893279366</v>
      </c>
      <c r="AE32">
        <f>'IDT-1'!E32</f>
        <v>0</v>
      </c>
      <c r="AF32" s="24"/>
      <c r="AG32">
        <f t="shared" si="2"/>
        <v>143.5720893279366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-50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0.55404000000000009</v>
      </c>
      <c r="E33">
        <f>GT_NG!S33</f>
        <v>2.0297949649623672</v>
      </c>
      <c r="F33">
        <f>GT_Spot!S33</f>
        <v>0</v>
      </c>
      <c r="G33">
        <f>PPCL_NG!S33</f>
        <v>47.83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71.62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62.91</v>
      </c>
      <c r="AB33" s="75">
        <f>-STOA!Q33</f>
        <v>0</v>
      </c>
      <c r="AC33">
        <f t="shared" si="0"/>
        <v>2.2386121238014347</v>
      </c>
      <c r="AD33">
        <f t="shared" si="1"/>
        <v>151.70522284116092</v>
      </c>
      <c r="AE33">
        <f>'IDT-1'!E33</f>
        <v>0</v>
      </c>
      <c r="AF33" s="24"/>
      <c r="AG33">
        <f t="shared" si="2"/>
        <v>151.70522284116092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-50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0.55404000000000009</v>
      </c>
      <c r="E34">
        <f>GT_NG!S34</f>
        <v>2.0837788736049832</v>
      </c>
      <c r="F34">
        <f>GT_Spot!S34</f>
        <v>0</v>
      </c>
      <c r="G34">
        <f>PPCL_NG!S34</f>
        <v>47.83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80.34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62.91</v>
      </c>
      <c r="AB34" s="75">
        <f>-STOA!Q34</f>
        <v>0</v>
      </c>
      <c r="AC34">
        <f t="shared" si="0"/>
        <v>2.3158231821974899</v>
      </c>
      <c r="AD34">
        <f t="shared" si="1"/>
        <v>160.40199569140751</v>
      </c>
      <c r="AE34">
        <f>'IDT-1'!E34</f>
        <v>0</v>
      </c>
      <c r="AF34" s="24"/>
      <c r="AG34">
        <f t="shared" si="2"/>
        <v>160.40199569140751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-50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0.55404000000000009</v>
      </c>
      <c r="E35">
        <f>GT_NG!S35</f>
        <v>2.0837788736049832</v>
      </c>
      <c r="F35">
        <f>GT_Spot!S35</f>
        <v>0</v>
      </c>
      <c r="G35">
        <f>PPCL_NG!S35</f>
        <v>47.88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90.01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62.91</v>
      </c>
      <c r="AB35" s="75">
        <f>-STOA!Q35</f>
        <v>0</v>
      </c>
      <c r="AC35">
        <f t="shared" si="0"/>
        <v>2.4013591821974898</v>
      </c>
      <c r="AD35">
        <f t="shared" si="1"/>
        <v>170.03645969140749</v>
      </c>
      <c r="AE35">
        <f>'IDT-1'!E35</f>
        <v>0</v>
      </c>
      <c r="AF35" s="24"/>
      <c r="AG35">
        <f t="shared" si="2"/>
        <v>170.03645969140749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-50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0.55404000000000009</v>
      </c>
      <c r="E36">
        <f>GT_NG!S36</f>
        <v>2.0838795630162537</v>
      </c>
      <c r="F36">
        <f>GT_Spot!S36</f>
        <v>0</v>
      </c>
      <c r="G36">
        <f>PPCL_NG!S36</f>
        <v>47.88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100.66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62.91</v>
      </c>
      <c r="AB36" s="75">
        <f>-STOA!Q36</f>
        <v>0</v>
      </c>
      <c r="AC36">
        <f t="shared" si="0"/>
        <v>2.4950800682643091</v>
      </c>
      <c r="AD36">
        <f t="shared" si="1"/>
        <v>180.59283949475193</v>
      </c>
      <c r="AE36">
        <f>'IDT-1'!E36</f>
        <v>0</v>
      </c>
      <c r="AF36" s="24"/>
      <c r="AG36">
        <f t="shared" si="2"/>
        <v>180.59283949475193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-50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0.55404000000000009</v>
      </c>
      <c r="E37">
        <f>GT_NG!S37</f>
        <v>2.0838795630162537</v>
      </c>
      <c r="F37">
        <f>GT_Spot!S37</f>
        <v>0</v>
      </c>
      <c r="G37">
        <f>PPCL_NG!S37</f>
        <v>47.88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111.31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62.91</v>
      </c>
      <c r="AB37" s="75">
        <f>-STOA!Q37</f>
        <v>0</v>
      </c>
      <c r="AC37">
        <f t="shared" si="0"/>
        <v>2.5888000682643093</v>
      </c>
      <c r="AD37">
        <f t="shared" si="1"/>
        <v>191.14911949475194</v>
      </c>
      <c r="AE37">
        <f>'IDT-1'!E37</f>
        <v>0</v>
      </c>
      <c r="AF37" s="24"/>
      <c r="AG37">
        <f t="shared" si="2"/>
        <v>191.14911949475194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-50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0.55404000000000009</v>
      </c>
      <c r="E38">
        <f>GT_NG!S38</f>
        <v>2.0838795630162537</v>
      </c>
      <c r="F38">
        <f>GT_Spot!S38</f>
        <v>0</v>
      </c>
      <c r="G38">
        <f>PPCL_NG!S38</f>
        <v>47.88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121.96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62.91</v>
      </c>
      <c r="AB38" s="75">
        <f>-STOA!Q38</f>
        <v>0</v>
      </c>
      <c r="AC38">
        <f t="shared" si="0"/>
        <v>2.5937387930423559</v>
      </c>
      <c r="AD38">
        <f t="shared" si="1"/>
        <v>211.79418076997391</v>
      </c>
      <c r="AE38">
        <f>'IDT-1'!E38</f>
        <v>0</v>
      </c>
      <c r="AF38" s="24"/>
      <c r="AG38">
        <f t="shared" si="2"/>
        <v>211.79418076997391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-40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0.55404000000000009</v>
      </c>
      <c r="E39">
        <f>GT_NG!S39</f>
        <v>2.0672528643751664</v>
      </c>
      <c r="F39">
        <f>GT_Spot!S39</f>
        <v>0</v>
      </c>
      <c r="G39">
        <f>PPCL_NG!S39</f>
        <v>46.772998269119817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135.51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62.91</v>
      </c>
      <c r="AB39" s="75">
        <f>-STOA!Q39</f>
        <v>0</v>
      </c>
      <c r="AC39">
        <f t="shared" si="0"/>
        <v>2.7030908628625689</v>
      </c>
      <c r="AD39">
        <f t="shared" si="1"/>
        <v>224.11120027063239</v>
      </c>
      <c r="AE39">
        <f>'IDT-1'!E39</f>
        <v>0</v>
      </c>
      <c r="AF39" s="24"/>
      <c r="AG39">
        <f t="shared" si="2"/>
        <v>224.11120027063239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-40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0.55404000000000009</v>
      </c>
      <c r="E40">
        <f>GT_NG!S40</f>
        <v>2.0672528643751664</v>
      </c>
      <c r="F40">
        <f>GT_Spot!S40</f>
        <v>0</v>
      </c>
      <c r="G40">
        <f>PPCL_NG!S40</f>
        <v>46.772998269119817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135.51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62.91</v>
      </c>
      <c r="AB40" s="75">
        <f>-STOA!Q40</f>
        <v>0</v>
      </c>
      <c r="AC40">
        <f t="shared" si="0"/>
        <v>2.5699189500296389</v>
      </c>
      <c r="AD40">
        <f t="shared" si="1"/>
        <v>239.24437218346534</v>
      </c>
      <c r="AE40">
        <f>'IDT-1'!E40</f>
        <v>0</v>
      </c>
      <c r="AF40" s="24"/>
      <c r="AG40">
        <f t="shared" si="2"/>
        <v>239.24437218346534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-25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0.55404000000000009</v>
      </c>
      <c r="E41">
        <f>GT_NG!S41</f>
        <v>2.0672528643751664</v>
      </c>
      <c r="F41">
        <f>GT_Spot!S41</f>
        <v>0</v>
      </c>
      <c r="G41">
        <f>PPCL_NG!S41</f>
        <v>46.843002756586962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135.51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62.91</v>
      </c>
      <c r="AB41" s="75">
        <f>-STOA!Q41</f>
        <v>0</v>
      </c>
      <c r="AC41">
        <f t="shared" si="0"/>
        <v>2.3485818014644666</v>
      </c>
      <c r="AD41">
        <f t="shared" si="1"/>
        <v>264.53571381949763</v>
      </c>
      <c r="AE41">
        <f>'IDT-1'!E41</f>
        <v>0</v>
      </c>
      <c r="AF41" s="24"/>
      <c r="AG41">
        <f t="shared" si="2"/>
        <v>264.53571381949763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0.55404000000000009</v>
      </c>
      <c r="E42">
        <f>GT_NG!S42</f>
        <v>2.1836194764987331</v>
      </c>
      <c r="F42">
        <f>GT_Spot!S42</f>
        <v>0</v>
      </c>
      <c r="G42">
        <f>PPCL_NG!S42</f>
        <v>46.81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135.51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62.91</v>
      </c>
      <c r="AB42" s="75">
        <f>-STOA!Q42</f>
        <v>0</v>
      </c>
      <c r="AC42">
        <f t="shared" si="0"/>
        <v>2.3493154033931889</v>
      </c>
      <c r="AD42">
        <f t="shared" si="1"/>
        <v>264.61834407310556</v>
      </c>
      <c r="AE42">
        <f>'IDT-1'!E42</f>
        <v>0</v>
      </c>
      <c r="AF42" s="24"/>
      <c r="AG42">
        <f t="shared" si="2"/>
        <v>264.61834407310556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0.55404000000000009</v>
      </c>
      <c r="E43">
        <f>GT_NG!S43</f>
        <v>2.0665353222628764</v>
      </c>
      <c r="F43">
        <f>GT_Spot!S43</f>
        <v>0</v>
      </c>
      <c r="G43">
        <f>PPCL_NG!S43</f>
        <v>45.977014479579246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135.51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62.91</v>
      </c>
      <c r="AB43" s="75">
        <f>-STOA!Q43</f>
        <v>0</v>
      </c>
      <c r="AC43">
        <f t="shared" si="0"/>
        <v>2.3409547902562102</v>
      </c>
      <c r="AD43">
        <f t="shared" si="1"/>
        <v>263.67663501158586</v>
      </c>
      <c r="AE43">
        <f>'IDT-1'!E43</f>
        <v>0</v>
      </c>
      <c r="AF43" s="24"/>
      <c r="AG43">
        <f t="shared" si="2"/>
        <v>263.67663501158586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0.55404000000000009</v>
      </c>
      <c r="E44">
        <f>GT_NG!S44</f>
        <v>2.066145380828265</v>
      </c>
      <c r="F44">
        <f>GT_Spot!S44</f>
        <v>0</v>
      </c>
      <c r="G44">
        <f>PPCL_NG!S44</f>
        <v>46.14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135.51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62.91</v>
      </c>
      <c r="AB44" s="75">
        <f>-STOA!Q44</f>
        <v>0</v>
      </c>
      <c r="AC44">
        <f t="shared" si="0"/>
        <v>2.3423856313512883</v>
      </c>
      <c r="AD44">
        <f t="shared" si="1"/>
        <v>263.83779974947691</v>
      </c>
      <c r="AE44">
        <f>'IDT-1'!E44</f>
        <v>0</v>
      </c>
      <c r="AF44" s="24"/>
      <c r="AG44">
        <f t="shared" si="2"/>
        <v>263.83779974947691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0.55404000000000009</v>
      </c>
      <c r="E45">
        <f>GT_NG!S45</f>
        <v>2.0657321801371902</v>
      </c>
      <c r="F45">
        <f>GT_Spot!S45</f>
        <v>0</v>
      </c>
      <c r="G45">
        <f>PPCL_NG!S45</f>
        <v>46.29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135.51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62.91</v>
      </c>
      <c r="AB45" s="75">
        <f>-STOA!Q45</f>
        <v>0</v>
      </c>
      <c r="AC45">
        <f t="shared" si="0"/>
        <v>2.3437019951852074</v>
      </c>
      <c r="AD45">
        <f t="shared" si="1"/>
        <v>263.98607018495198</v>
      </c>
      <c r="AE45">
        <f>'IDT-1'!E45</f>
        <v>0</v>
      </c>
      <c r="AF45" s="24"/>
      <c r="AG45">
        <f t="shared" si="2"/>
        <v>263.98607018495198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0.55404000000000009</v>
      </c>
      <c r="E46">
        <f>GT_NG!S46</f>
        <v>2.0657321801371902</v>
      </c>
      <c r="F46">
        <f>GT_Spot!S46</f>
        <v>0</v>
      </c>
      <c r="G46">
        <f>PPCL_NG!S46</f>
        <v>46.26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135.51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62.91</v>
      </c>
      <c r="AB46" s="75">
        <f>-STOA!Q46</f>
        <v>0</v>
      </c>
      <c r="AC46">
        <f t="shared" si="0"/>
        <v>2.3434379951852078</v>
      </c>
      <c r="AD46">
        <f t="shared" si="1"/>
        <v>263.95633418495203</v>
      </c>
      <c r="AE46">
        <f>'IDT-1'!E46</f>
        <v>0</v>
      </c>
      <c r="AF46" s="24"/>
      <c r="AG46">
        <f t="shared" si="2"/>
        <v>263.95633418495203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0.55404000000000009</v>
      </c>
      <c r="E47">
        <f>GT_NG!S47</f>
        <v>2.0657321801371902</v>
      </c>
      <c r="F47">
        <f>GT_Spot!S47</f>
        <v>0</v>
      </c>
      <c r="G47">
        <f>PPCL_NG!S47</f>
        <v>46.29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135.51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62.91</v>
      </c>
      <c r="AB47" s="75">
        <f>-STOA!Q47</f>
        <v>0</v>
      </c>
      <c r="AC47">
        <f t="shared" si="0"/>
        <v>2.3437019951852074</v>
      </c>
      <c r="AD47">
        <f t="shared" si="1"/>
        <v>263.98607018495198</v>
      </c>
      <c r="AE47">
        <f>'IDT-1'!E47</f>
        <v>0</v>
      </c>
      <c r="AF47" s="24"/>
      <c r="AG47">
        <f t="shared" si="2"/>
        <v>263.98607018495198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0.55404000000000009</v>
      </c>
      <c r="E48">
        <f>GT_NG!S48</f>
        <v>2.0657321801371902</v>
      </c>
      <c r="F48">
        <f>GT_Spot!S48</f>
        <v>0</v>
      </c>
      <c r="G48">
        <f>PPCL_NG!S48</f>
        <v>46.29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135.51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62.91</v>
      </c>
      <c r="AB48" s="75">
        <f>-STOA!Q48</f>
        <v>0</v>
      </c>
      <c r="AC48">
        <f t="shared" si="0"/>
        <v>2.3437019951852074</v>
      </c>
      <c r="AD48">
        <f t="shared" si="1"/>
        <v>263.98607018495198</v>
      </c>
      <c r="AE48">
        <f>'IDT-1'!E48</f>
        <v>0</v>
      </c>
      <c r="AF48" s="24"/>
      <c r="AG48">
        <f t="shared" si="2"/>
        <v>263.98607018495198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0.55404000000000009</v>
      </c>
      <c r="E49">
        <f>GT_NG!S49</f>
        <v>2.1292345527205656</v>
      </c>
      <c r="F49">
        <f>GT_Spot!S49</f>
        <v>0</v>
      </c>
      <c r="G49">
        <f>PPCL_NG!S49</f>
        <v>46.29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135.51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62.91</v>
      </c>
      <c r="AB49" s="75">
        <f>-STOA!Q49</f>
        <v>0</v>
      </c>
      <c r="AC49">
        <f t="shared" si="0"/>
        <v>2.3442608160639407</v>
      </c>
      <c r="AD49">
        <f t="shared" si="1"/>
        <v>264.0490137366566</v>
      </c>
      <c r="AE49">
        <f>'IDT-1'!E49</f>
        <v>0</v>
      </c>
      <c r="AF49" s="24"/>
      <c r="AG49">
        <f t="shared" si="2"/>
        <v>264.0490137366566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0.55404000000000009</v>
      </c>
      <c r="E50">
        <f>GT_NG!S50</f>
        <v>2.0652935751613892</v>
      </c>
      <c r="F50">
        <f>GT_Spot!S50</f>
        <v>0</v>
      </c>
      <c r="G50">
        <f>PPCL_NG!S50</f>
        <v>46.29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135.51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62.91</v>
      </c>
      <c r="AB50" s="75">
        <f>-STOA!Q50</f>
        <v>0</v>
      </c>
      <c r="AC50">
        <f t="shared" si="0"/>
        <v>2.3436981354614206</v>
      </c>
      <c r="AD50">
        <f t="shared" si="1"/>
        <v>263.98563543969999</v>
      </c>
      <c r="AE50">
        <f>'IDT-1'!E50</f>
        <v>0</v>
      </c>
      <c r="AF50" s="24"/>
      <c r="AG50">
        <f t="shared" si="2"/>
        <v>263.98563543969999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0.55404000000000009</v>
      </c>
      <c r="E51">
        <f>GT_NG!S51</f>
        <v>2.0652935751613892</v>
      </c>
      <c r="F51">
        <f>GT_Spot!S51</f>
        <v>0</v>
      </c>
      <c r="G51">
        <f>PPCL_NG!S51</f>
        <v>45.54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135.51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62.91</v>
      </c>
      <c r="AB51" s="75">
        <f>-STOA!Q51</f>
        <v>0</v>
      </c>
      <c r="AC51">
        <f t="shared" si="0"/>
        <v>2.3370981354614204</v>
      </c>
      <c r="AD51">
        <f t="shared" si="1"/>
        <v>263.24223543969998</v>
      </c>
      <c r="AE51">
        <f>'IDT-1'!E51</f>
        <v>0</v>
      </c>
      <c r="AF51" s="24"/>
      <c r="AG51">
        <f t="shared" si="2"/>
        <v>263.24223543969998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0.55404000000000009</v>
      </c>
      <c r="E52">
        <f>GT_NG!S52</f>
        <v>2.0652935751613892</v>
      </c>
      <c r="F52">
        <f>GT_Spot!S52</f>
        <v>0</v>
      </c>
      <c r="G52">
        <f>PPCL_NG!S52</f>
        <v>45.54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135.51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62.91</v>
      </c>
      <c r="AB52" s="75">
        <f>-STOA!Q52</f>
        <v>0</v>
      </c>
      <c r="AC52">
        <f t="shared" si="0"/>
        <v>2.3370981354614204</v>
      </c>
      <c r="AD52">
        <f t="shared" si="1"/>
        <v>263.24223543969998</v>
      </c>
      <c r="AE52">
        <f>'IDT-1'!E52</f>
        <v>0</v>
      </c>
      <c r="AF52" s="24"/>
      <c r="AG52">
        <f t="shared" si="2"/>
        <v>263.24223543969998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0.55404000000000009</v>
      </c>
      <c r="E53">
        <f>GT_NG!S53</f>
        <v>2.0652935751613892</v>
      </c>
      <c r="F53">
        <f>GT_Spot!S53</f>
        <v>0</v>
      </c>
      <c r="G53">
        <f>PPCL_NG!S53</f>
        <v>44.78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135.51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62.91</v>
      </c>
      <c r="AB53" s="75">
        <f>-STOA!Q53</f>
        <v>0</v>
      </c>
      <c r="AC53">
        <f t="shared" si="0"/>
        <v>2.3304101354614204</v>
      </c>
      <c r="AD53">
        <f t="shared" si="1"/>
        <v>262.48892343969999</v>
      </c>
      <c r="AE53">
        <f>'IDT-1'!E53</f>
        <v>0</v>
      </c>
      <c r="AF53" s="24"/>
      <c r="AG53">
        <f t="shared" si="2"/>
        <v>262.48892343969999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0.55404000000000009</v>
      </c>
      <c r="E54">
        <f>GT_NG!S54</f>
        <v>2.0652935751613892</v>
      </c>
      <c r="F54">
        <f>GT_Spot!S54</f>
        <v>0</v>
      </c>
      <c r="G54">
        <f>PPCL_NG!S54</f>
        <v>44.78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135.51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62.91</v>
      </c>
      <c r="AB54" s="75">
        <f>-STOA!Q54</f>
        <v>0</v>
      </c>
      <c r="AC54">
        <f t="shared" si="0"/>
        <v>2.3304101354614204</v>
      </c>
      <c r="AD54">
        <f t="shared" si="1"/>
        <v>262.48892343969999</v>
      </c>
      <c r="AE54">
        <f>'IDT-1'!E54</f>
        <v>0</v>
      </c>
      <c r="AF54" s="24"/>
      <c r="AG54">
        <f t="shared" si="2"/>
        <v>262.48892343969999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0.55404000000000009</v>
      </c>
      <c r="E55">
        <f>GT_NG!S55</f>
        <v>2.0648271487472249</v>
      </c>
      <c r="F55">
        <f>GT_Spot!S55</f>
        <v>0</v>
      </c>
      <c r="G55">
        <f>PPCL_NG!S55</f>
        <v>44.78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135.51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62.91</v>
      </c>
      <c r="AB55" s="75">
        <f>-STOA!Q55</f>
        <v>0</v>
      </c>
      <c r="AC55">
        <f t="shared" si="0"/>
        <v>2.3304060309089758</v>
      </c>
      <c r="AD55">
        <f t="shared" si="1"/>
        <v>262.48846111783826</v>
      </c>
      <c r="AE55">
        <f>'IDT-1'!E55</f>
        <v>0</v>
      </c>
      <c r="AF55" s="24"/>
      <c r="AG55">
        <f t="shared" si="2"/>
        <v>262.48846111783826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0.55404000000000009</v>
      </c>
      <c r="E56">
        <f>GT_NG!S56</f>
        <v>2.0648271487472249</v>
      </c>
      <c r="F56">
        <f>GT_Spot!S56</f>
        <v>0</v>
      </c>
      <c r="G56">
        <f>PPCL_NG!S56</f>
        <v>44.78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135.51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62.91</v>
      </c>
      <c r="AB56" s="75">
        <f>-STOA!Q56</f>
        <v>0</v>
      </c>
      <c r="AC56">
        <f t="shared" si="0"/>
        <v>2.3304060309089758</v>
      </c>
      <c r="AD56">
        <f t="shared" si="1"/>
        <v>262.48846111783826</v>
      </c>
      <c r="AE56">
        <f>'IDT-1'!E56</f>
        <v>0</v>
      </c>
      <c r="AF56" s="24"/>
      <c r="AG56">
        <f t="shared" si="2"/>
        <v>262.48846111783826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0.55404000000000009</v>
      </c>
      <c r="E57">
        <f>GT_NG!S57</f>
        <v>2.0648271487472249</v>
      </c>
      <c r="F57">
        <f>GT_Spot!S57</f>
        <v>0</v>
      </c>
      <c r="G57">
        <f>PPCL_NG!S57</f>
        <v>44.78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135.51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62.91</v>
      </c>
      <c r="AB57" s="75">
        <f>-STOA!Q57</f>
        <v>0</v>
      </c>
      <c r="AC57">
        <f t="shared" si="0"/>
        <v>2.3304060309089758</v>
      </c>
      <c r="AD57">
        <f t="shared" si="1"/>
        <v>262.48846111783826</v>
      </c>
      <c r="AE57">
        <f>'IDT-1'!E57</f>
        <v>0</v>
      </c>
      <c r="AF57" s="24"/>
      <c r="AG57">
        <f t="shared" si="2"/>
        <v>262.48846111783826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0.55404000000000009</v>
      </c>
      <c r="E58">
        <f>GT_NG!S58</f>
        <v>2.0648271487472249</v>
      </c>
      <c r="F58">
        <f>GT_Spot!S58</f>
        <v>0</v>
      </c>
      <c r="G58">
        <f>PPCL_NG!S58</f>
        <v>44.78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135.51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62.91</v>
      </c>
      <c r="AB58" s="75">
        <f>-STOA!Q58</f>
        <v>0</v>
      </c>
      <c r="AC58">
        <f t="shared" si="0"/>
        <v>2.3304060309089758</v>
      </c>
      <c r="AD58">
        <f t="shared" si="1"/>
        <v>262.48846111783826</v>
      </c>
      <c r="AE58">
        <f>'IDT-1'!E58</f>
        <v>0</v>
      </c>
      <c r="AF58" s="24"/>
      <c r="AG58">
        <f t="shared" si="2"/>
        <v>262.48846111783826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0.55404000000000009</v>
      </c>
      <c r="E59">
        <f>GT_NG!S59</f>
        <v>2.0013525976022133</v>
      </c>
      <c r="F59">
        <f>GT_Spot!S59</f>
        <v>0</v>
      </c>
      <c r="G59">
        <f>PPCL_NG!S59</f>
        <v>44.31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135.51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62.91</v>
      </c>
      <c r="AB59" s="75">
        <f>-STOA!Q59</f>
        <v>0</v>
      </c>
      <c r="AC59">
        <f t="shared" si="0"/>
        <v>2.3257114548588995</v>
      </c>
      <c r="AD59">
        <f t="shared" si="1"/>
        <v>261.95968114274331</v>
      </c>
      <c r="AE59">
        <f>'IDT-1'!E59</f>
        <v>0</v>
      </c>
      <c r="AF59" s="24"/>
      <c r="AG59">
        <f t="shared" si="2"/>
        <v>261.95968114274331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0.55404000000000009</v>
      </c>
      <c r="E60">
        <f>GT_NG!S60</f>
        <v>2.0013525976022133</v>
      </c>
      <c r="F60">
        <f>GT_Spot!S60</f>
        <v>0</v>
      </c>
      <c r="G60">
        <f>PPCL_NG!S60</f>
        <v>44.31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135.51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62.91</v>
      </c>
      <c r="AB60" s="75">
        <f>-STOA!Q60</f>
        <v>0</v>
      </c>
      <c r="AC60">
        <f t="shared" si="0"/>
        <v>2.3257114548588995</v>
      </c>
      <c r="AD60">
        <f t="shared" si="1"/>
        <v>261.95968114274331</v>
      </c>
      <c r="AE60">
        <f>'IDT-1'!E60</f>
        <v>0</v>
      </c>
      <c r="AF60" s="24"/>
      <c r="AG60">
        <f t="shared" si="2"/>
        <v>261.95968114274331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0.55404000000000009</v>
      </c>
      <c r="E61">
        <f>GT_NG!S61</f>
        <v>2.0013525976022133</v>
      </c>
      <c r="F61">
        <f>GT_Spot!S61</f>
        <v>0</v>
      </c>
      <c r="G61">
        <f>PPCL_NG!S61</f>
        <v>44.31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135.51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62.91</v>
      </c>
      <c r="AB61" s="75">
        <f>-STOA!Q61</f>
        <v>0</v>
      </c>
      <c r="AC61">
        <f t="shared" si="0"/>
        <v>2.3257114548588995</v>
      </c>
      <c r="AD61">
        <f t="shared" si="1"/>
        <v>261.95968114274331</v>
      </c>
      <c r="AE61">
        <f>'IDT-1'!E61</f>
        <v>0</v>
      </c>
      <c r="AF61" s="24"/>
      <c r="AG61">
        <f t="shared" si="2"/>
        <v>261.95968114274331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0.55404000000000009</v>
      </c>
      <c r="E62">
        <f>GT_NG!S62</f>
        <v>2.0652935751613892</v>
      </c>
      <c r="F62">
        <f>GT_Spot!S62</f>
        <v>0</v>
      </c>
      <c r="G62">
        <f>PPCL_NG!S62</f>
        <v>42</v>
      </c>
      <c r="H62">
        <f>PPCL_Spot!S62</f>
        <v>0</v>
      </c>
      <c r="I62">
        <f>Bawana_NG!S62</f>
        <v>18.999257841490568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135.51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62.91</v>
      </c>
      <c r="AB62" s="75">
        <f>-STOA!Q62</f>
        <v>0</v>
      </c>
      <c r="AC62">
        <f t="shared" si="0"/>
        <v>2.3059396044665368</v>
      </c>
      <c r="AD62">
        <f t="shared" si="1"/>
        <v>259.7326518121854</v>
      </c>
      <c r="AE62">
        <f>'IDT-1'!E62</f>
        <v>0</v>
      </c>
      <c r="AF62" s="24"/>
      <c r="AG62">
        <f t="shared" si="2"/>
        <v>259.7326518121854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0.55404000000000009</v>
      </c>
      <c r="E63">
        <f>GT_NG!S63</f>
        <v>2.0648271487472249</v>
      </c>
      <c r="F63">
        <f>GT_Spot!S63</f>
        <v>0</v>
      </c>
      <c r="G63">
        <f>PPCL_NG!S63</f>
        <v>42</v>
      </c>
      <c r="H63">
        <f>PPCL_Spot!S63</f>
        <v>0</v>
      </c>
      <c r="I63">
        <f>Bawana_NG!S63</f>
        <v>18.999257841490568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135.51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62.91</v>
      </c>
      <c r="AB63" s="75">
        <f>-STOA!Q63</f>
        <v>0</v>
      </c>
      <c r="AC63">
        <f t="shared" si="0"/>
        <v>2.3059354999140922</v>
      </c>
      <c r="AD63">
        <f t="shared" si="1"/>
        <v>259.73218949032366</v>
      </c>
      <c r="AE63">
        <f>'IDT-1'!E63</f>
        <v>0</v>
      </c>
      <c r="AF63" s="24"/>
      <c r="AG63">
        <f t="shared" si="2"/>
        <v>259.73218949032366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0.55404000000000009</v>
      </c>
      <c r="E64">
        <f>GT_NG!S64</f>
        <v>2.0648271487472249</v>
      </c>
      <c r="F64">
        <f>GT_Spot!S64</f>
        <v>0</v>
      </c>
      <c r="G64">
        <f>PPCL_NG!S64</f>
        <v>43.25</v>
      </c>
      <c r="H64">
        <f>PPCL_Spot!S64</f>
        <v>0</v>
      </c>
      <c r="I64">
        <f>Bawana_NG!S64</f>
        <v>18.999257841490568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135.51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62.91</v>
      </c>
      <c r="AB64" s="75">
        <f>-STOA!Q64</f>
        <v>0</v>
      </c>
      <c r="AC64">
        <f t="shared" si="0"/>
        <v>2.3169354999140923</v>
      </c>
      <c r="AD64">
        <f t="shared" si="1"/>
        <v>260.97118949032364</v>
      </c>
      <c r="AE64">
        <f>'IDT-1'!E64</f>
        <v>0</v>
      </c>
      <c r="AF64" s="24"/>
      <c r="AG64">
        <f t="shared" si="2"/>
        <v>260.97118949032364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0.55404000000000009</v>
      </c>
      <c r="E65">
        <f>GT_NG!S65</f>
        <v>2.0648271487472249</v>
      </c>
      <c r="F65">
        <f>GT_Spot!S65</f>
        <v>0</v>
      </c>
      <c r="G65">
        <f>PPCL_NG!S65</f>
        <v>42.74</v>
      </c>
      <c r="H65">
        <f>PPCL_Spot!S65</f>
        <v>0</v>
      </c>
      <c r="I65">
        <f>Bawana_NG!S65</f>
        <v>18.999257841490568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135.51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62.91</v>
      </c>
      <c r="AB65" s="75">
        <f>-STOA!Q65</f>
        <v>0</v>
      </c>
      <c r="AC65">
        <f t="shared" si="0"/>
        <v>2.3124474999140925</v>
      </c>
      <c r="AD65">
        <f t="shared" si="1"/>
        <v>260.46567749032369</v>
      </c>
      <c r="AE65">
        <f>'IDT-1'!E65</f>
        <v>0</v>
      </c>
      <c r="AF65" s="24"/>
      <c r="AG65">
        <f t="shared" si="2"/>
        <v>260.46567749032369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0.55404000000000009</v>
      </c>
      <c r="E66">
        <f>GT_NG!S66</f>
        <v>2.0648271487472249</v>
      </c>
      <c r="F66">
        <f>GT_Spot!S66</f>
        <v>0</v>
      </c>
      <c r="G66">
        <f>PPCL_NG!S66</f>
        <v>42.74</v>
      </c>
      <c r="H66">
        <f>PPCL_Spot!S66</f>
        <v>0</v>
      </c>
      <c r="I66">
        <f>Bawana_NG!S66</f>
        <v>18.999257841490568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135.51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62.91</v>
      </c>
      <c r="AB66" s="75">
        <f>-STOA!Q66</f>
        <v>0</v>
      </c>
      <c r="AC66">
        <f t="shared" si="0"/>
        <v>2.3124474999140925</v>
      </c>
      <c r="AD66">
        <f t="shared" si="1"/>
        <v>260.46567749032369</v>
      </c>
      <c r="AE66">
        <f>'IDT-1'!E66</f>
        <v>0</v>
      </c>
      <c r="AF66" s="24"/>
      <c r="AG66">
        <f t="shared" si="2"/>
        <v>260.46567749032369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0.55404000000000009</v>
      </c>
      <c r="E67">
        <f>GT_NG!S67</f>
        <v>2.0648271487472249</v>
      </c>
      <c r="F67">
        <f>GT_Spot!S67</f>
        <v>0</v>
      </c>
      <c r="G67">
        <f>PPCL_NG!S67</f>
        <v>42</v>
      </c>
      <c r="H67">
        <f>PPCL_Spot!S67</f>
        <v>0</v>
      </c>
      <c r="I67">
        <f>Bawana_NG!S67</f>
        <v>18.999257841490568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135.51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62.91</v>
      </c>
      <c r="AB67" s="75">
        <f>-STOA!Q67</f>
        <v>0</v>
      </c>
      <c r="AC67">
        <f t="shared" si="0"/>
        <v>2.3059354999140922</v>
      </c>
      <c r="AD67">
        <f t="shared" si="1"/>
        <v>259.73218949032366</v>
      </c>
      <c r="AE67">
        <f>'IDT-1'!E67</f>
        <v>0</v>
      </c>
      <c r="AF67" s="24"/>
      <c r="AG67">
        <f t="shared" si="2"/>
        <v>259.73218949032366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0.55404000000000009</v>
      </c>
      <c r="E68">
        <f>GT_NG!S68</f>
        <v>2.0648271487472249</v>
      </c>
      <c r="F68">
        <f>GT_Spot!S68</f>
        <v>0</v>
      </c>
      <c r="G68">
        <f>PPCL_NG!S68</f>
        <v>42</v>
      </c>
      <c r="H68">
        <f>PPCL_Spot!S68</f>
        <v>0</v>
      </c>
      <c r="I68">
        <f>Bawana_NG!S68</f>
        <v>18.999257841490568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135.51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62.91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2.3059354999140922</v>
      </c>
      <c r="AD68">
        <f t="shared" ref="AD68:AD98" si="4">SUM(B68:AB68,AI68:AR68)-AC68</f>
        <v>259.73218949032366</v>
      </c>
      <c r="AE68">
        <f>'IDT-1'!E68</f>
        <v>0</v>
      </c>
      <c r="AF68" s="24"/>
      <c r="AG68">
        <f t="shared" ref="AG68:AG98" si="5">SUM(AD68:AF68)+AT68</f>
        <v>259.73218949032366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0.55404000000000009</v>
      </c>
      <c r="E69">
        <f>GT_NG!S69</f>
        <v>2.0648271487472249</v>
      </c>
      <c r="F69">
        <f>GT_Spot!S69</f>
        <v>0</v>
      </c>
      <c r="G69">
        <f>PPCL_NG!S69</f>
        <v>42</v>
      </c>
      <c r="H69">
        <f>PPCL_Spot!S69</f>
        <v>0</v>
      </c>
      <c r="I69">
        <f>Bawana_NG!S69</f>
        <v>18.999257841490568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135.51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62.91</v>
      </c>
      <c r="AB69" s="75">
        <f>-STOA!Q69</f>
        <v>0</v>
      </c>
      <c r="AC69">
        <f t="shared" si="3"/>
        <v>2.3059354999140922</v>
      </c>
      <c r="AD69">
        <f t="shared" si="4"/>
        <v>259.73218949032366</v>
      </c>
      <c r="AE69">
        <f>'IDT-1'!E69</f>
        <v>0</v>
      </c>
      <c r="AF69" s="24"/>
      <c r="AG69">
        <f t="shared" si="5"/>
        <v>259.73218949032366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0.55404000000000009</v>
      </c>
      <c r="E70">
        <f>GT_NG!S70</f>
        <v>2.0648271487472249</v>
      </c>
      <c r="F70">
        <f>GT_Spot!S70</f>
        <v>0</v>
      </c>
      <c r="G70">
        <f>PPCL_NG!S70</f>
        <v>42</v>
      </c>
      <c r="H70">
        <f>PPCL_Spot!S70</f>
        <v>0</v>
      </c>
      <c r="I70">
        <f>Bawana_NG!S70</f>
        <v>18.999257841490568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135.51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62.91</v>
      </c>
      <c r="AB70" s="75">
        <f>-STOA!Q70</f>
        <v>0</v>
      </c>
      <c r="AC70">
        <f t="shared" si="3"/>
        <v>2.3059354999140922</v>
      </c>
      <c r="AD70">
        <f t="shared" si="4"/>
        <v>259.73218949032366</v>
      </c>
      <c r="AE70">
        <f>'IDT-1'!E70</f>
        <v>0</v>
      </c>
      <c r="AF70" s="24"/>
      <c r="AG70">
        <f t="shared" si="5"/>
        <v>259.73218949032366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0.55404000000000009</v>
      </c>
      <c r="E71">
        <f>GT_NG!S71</f>
        <v>2.0648271487472249</v>
      </c>
      <c r="F71">
        <f>GT_Spot!S71</f>
        <v>0</v>
      </c>
      <c r="G71">
        <f>PPCL_NG!S71</f>
        <v>43.25</v>
      </c>
      <c r="H71">
        <f>PPCL_Spot!S71</f>
        <v>0</v>
      </c>
      <c r="I71">
        <f>Bawana_NG!S71</f>
        <v>18.999257841490568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135.51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62.91</v>
      </c>
      <c r="AB71" s="75">
        <f>-STOA!Q71</f>
        <v>0</v>
      </c>
      <c r="AC71">
        <f t="shared" si="3"/>
        <v>2.4057167751360455</v>
      </c>
      <c r="AD71">
        <f t="shared" si="4"/>
        <v>250.88240821510169</v>
      </c>
      <c r="AE71">
        <f>'IDT-1'!E71</f>
        <v>0</v>
      </c>
      <c r="AF71" s="24"/>
      <c r="AG71">
        <f t="shared" si="5"/>
        <v>250.88240821510169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-10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0.55404000000000009</v>
      </c>
      <c r="E72">
        <f>GT_NG!S72</f>
        <v>2.0648271487472249</v>
      </c>
      <c r="F72">
        <f>GT_Spot!S72</f>
        <v>0</v>
      </c>
      <c r="G72">
        <f>PPCL_NG!S72</f>
        <v>43.25</v>
      </c>
      <c r="H72">
        <f>PPCL_Spot!S72</f>
        <v>0</v>
      </c>
      <c r="I72">
        <f>Bawana_NG!S72</f>
        <v>18.999257841490568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135.51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62.91</v>
      </c>
      <c r="AB72" s="75">
        <f>-STOA!Q72</f>
        <v>0</v>
      </c>
      <c r="AC72">
        <f t="shared" si="3"/>
        <v>2.4944980503579988</v>
      </c>
      <c r="AD72">
        <f t="shared" si="4"/>
        <v>240.79362693987974</v>
      </c>
      <c r="AE72">
        <f>'IDT-1'!E72</f>
        <v>0</v>
      </c>
      <c r="AF72" s="24"/>
      <c r="AG72">
        <f t="shared" si="5"/>
        <v>240.79362693987974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-20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0.55404000000000009</v>
      </c>
      <c r="E73">
        <f>GT_NG!S73</f>
        <v>2.0648271487472249</v>
      </c>
      <c r="F73">
        <f>GT_Spot!S73</f>
        <v>0</v>
      </c>
      <c r="G73">
        <f>PPCL_NG!S73</f>
        <v>44.28</v>
      </c>
      <c r="H73">
        <f>PPCL_Spot!S73</f>
        <v>0</v>
      </c>
      <c r="I73">
        <f>Bawana_NG!S73</f>
        <v>18.999257841490568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135.51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62.91</v>
      </c>
      <c r="AB73" s="75">
        <f>-STOA!Q73</f>
        <v>0</v>
      </c>
      <c r="AC73">
        <f t="shared" si="3"/>
        <v>2.6367339631909288</v>
      </c>
      <c r="AD73">
        <f t="shared" si="4"/>
        <v>226.68139102704686</v>
      </c>
      <c r="AE73">
        <f>'IDT-1'!E73</f>
        <v>0</v>
      </c>
      <c r="AF73" s="24"/>
      <c r="AG73">
        <f t="shared" si="5"/>
        <v>226.68139102704686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-35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0.55404000000000009</v>
      </c>
      <c r="E74">
        <f>GT_NG!S74</f>
        <v>2.0648271487472249</v>
      </c>
      <c r="F74">
        <f>GT_Spot!S74</f>
        <v>0</v>
      </c>
      <c r="G74">
        <f>PPCL_NG!S74</f>
        <v>44.28</v>
      </c>
      <c r="H74">
        <f>PPCL_Spot!S74</f>
        <v>0</v>
      </c>
      <c r="I74">
        <f>Bawana_NG!S74</f>
        <v>18.999257841490568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135.51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62.91</v>
      </c>
      <c r="AB74" s="75">
        <f>-STOA!Q74</f>
        <v>0</v>
      </c>
      <c r="AC74">
        <f t="shared" si="3"/>
        <v>2.6367339631909288</v>
      </c>
      <c r="AD74">
        <f t="shared" si="4"/>
        <v>226.68139102704686</v>
      </c>
      <c r="AE74">
        <f>'IDT-1'!E74</f>
        <v>0</v>
      </c>
      <c r="AF74" s="24"/>
      <c r="AG74">
        <f t="shared" si="5"/>
        <v>226.68139102704686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-35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0.55404000000000009</v>
      </c>
      <c r="E75">
        <f>GT_NG!S75</f>
        <v>2.0843423799582466</v>
      </c>
      <c r="F75">
        <f>GT_Spot!S75</f>
        <v>0</v>
      </c>
      <c r="G75">
        <f>PPCL_NG!S75</f>
        <v>45.212974537798537</v>
      </c>
      <c r="H75">
        <f>PPCL_Spot!S75</f>
        <v>0</v>
      </c>
      <c r="I75">
        <f>Bawana_NG!S75</f>
        <v>18.999257841490568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135.51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62.91</v>
      </c>
      <c r="AB75" s="75">
        <f>-STOA!Q75</f>
        <v>0</v>
      </c>
      <c r="AC75">
        <f t="shared" si="3"/>
        <v>2.6895065107691898</v>
      </c>
      <c r="AD75">
        <f t="shared" si="4"/>
        <v>222.58110824847816</v>
      </c>
      <c r="AE75">
        <f>'IDT-1'!E75</f>
        <v>0</v>
      </c>
      <c r="AF75" s="24"/>
      <c r="AG75">
        <f t="shared" si="5"/>
        <v>222.58110824847816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-40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0.55404000000000009</v>
      </c>
      <c r="E76">
        <f>GT_NG!S76</f>
        <v>2.0843423799582466</v>
      </c>
      <c r="F76">
        <f>GT_Spot!S76</f>
        <v>0</v>
      </c>
      <c r="G76">
        <f>PPCL_NG!S76</f>
        <v>45.212974537798537</v>
      </c>
      <c r="H76">
        <f>PPCL_Spot!S76</f>
        <v>0</v>
      </c>
      <c r="I76">
        <f>Bawana_NG!S76</f>
        <v>18.999257841490568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120.99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62.91</v>
      </c>
      <c r="AB76" s="75">
        <f>-STOA!Q76</f>
        <v>0</v>
      </c>
      <c r="AC76">
        <f t="shared" si="3"/>
        <v>2.5617305107691895</v>
      </c>
      <c r="AD76">
        <f t="shared" si="4"/>
        <v>208.18888424847813</v>
      </c>
      <c r="AE76">
        <f>'IDT-1'!E76</f>
        <v>0</v>
      </c>
      <c r="AF76" s="24"/>
      <c r="AG76">
        <f t="shared" si="5"/>
        <v>208.18888424847813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-40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0.55404000000000009</v>
      </c>
      <c r="E77">
        <f>GT_NG!S77</f>
        <v>2.0843423799582466</v>
      </c>
      <c r="F77">
        <f>GT_Spot!S77</f>
        <v>0</v>
      </c>
      <c r="G77">
        <f>PPCL_NG!S77</f>
        <v>45.54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117.12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62.91</v>
      </c>
      <c r="AB77" s="75">
        <f>-STOA!Q77</f>
        <v>0</v>
      </c>
      <c r="AC77">
        <f t="shared" si="3"/>
        <v>2.5305588658314457</v>
      </c>
      <c r="AD77">
        <f t="shared" si="4"/>
        <v>204.6778235141268</v>
      </c>
      <c r="AE77">
        <f>'IDT-1'!E77</f>
        <v>0</v>
      </c>
      <c r="AF77" s="24"/>
      <c r="AG77">
        <f t="shared" si="5"/>
        <v>204.6778235141268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-40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0.55404000000000009</v>
      </c>
      <c r="E78">
        <f>GT_NG!S78</f>
        <v>2.0843423799582466</v>
      </c>
      <c r="F78">
        <f>GT_Spot!S78</f>
        <v>0</v>
      </c>
      <c r="G78">
        <f>PPCL_NG!S78</f>
        <v>45.54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113.24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62.91</v>
      </c>
      <c r="AB78" s="75">
        <f>-STOA!Q78</f>
        <v>0</v>
      </c>
      <c r="AC78">
        <f t="shared" si="3"/>
        <v>2.4964148658314458</v>
      </c>
      <c r="AD78">
        <f t="shared" si="4"/>
        <v>200.8319675141268</v>
      </c>
      <c r="AE78">
        <f>'IDT-1'!E78</f>
        <v>0</v>
      </c>
      <c r="AF78" s="24"/>
      <c r="AG78">
        <f t="shared" si="5"/>
        <v>200.8319675141268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-40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0.55404000000000009</v>
      </c>
      <c r="E79">
        <f>GT_NG!S79</f>
        <v>2.0843423799582466</v>
      </c>
      <c r="F79">
        <f>GT_Spot!S79</f>
        <v>0</v>
      </c>
      <c r="G79">
        <f>PPCL_NG!S79</f>
        <v>45.54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117.12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-10</v>
      </c>
      <c r="AA79" s="75">
        <f>STOA!K79</f>
        <v>62.91</v>
      </c>
      <c r="AB79" s="75">
        <f>-STOA!Q79</f>
        <v>0</v>
      </c>
      <c r="AC79">
        <f t="shared" si="3"/>
        <v>2.6637307786643754</v>
      </c>
      <c r="AD79">
        <f t="shared" si="4"/>
        <v>189.54465160129385</v>
      </c>
      <c r="AE79">
        <f>'IDT-1'!E79</f>
        <v>0</v>
      </c>
      <c r="AF79" s="24"/>
      <c r="AG79">
        <f t="shared" si="5"/>
        <v>189.54465160129385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-45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0.55404000000000009</v>
      </c>
      <c r="E80">
        <f>GT_NG!S80</f>
        <v>2.0843423799582466</v>
      </c>
      <c r="F80">
        <f>GT_Spot!S80</f>
        <v>0</v>
      </c>
      <c r="G80">
        <f>PPCL_NG!S80</f>
        <v>45.54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114.21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-10</v>
      </c>
      <c r="AA80" s="75">
        <f>STOA!K80</f>
        <v>62.91</v>
      </c>
      <c r="AB80" s="75">
        <f>-STOA!Q80</f>
        <v>0</v>
      </c>
      <c r="AC80">
        <f t="shared" si="3"/>
        <v>2.6381227786643748</v>
      </c>
      <c r="AD80">
        <f t="shared" si="4"/>
        <v>186.66025960129383</v>
      </c>
      <c r="AE80">
        <f>'IDT-1'!E80</f>
        <v>0</v>
      </c>
      <c r="AF80" s="24"/>
      <c r="AG80">
        <f t="shared" si="5"/>
        <v>186.66025960129383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-45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0.55404000000000009</v>
      </c>
      <c r="E81">
        <f>GT_NG!S81</f>
        <v>2.0843423799582466</v>
      </c>
      <c r="F81">
        <f>GT_Spot!S81</f>
        <v>0</v>
      </c>
      <c r="G81">
        <f>PPCL_NG!S81</f>
        <v>45.54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109.37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-10</v>
      </c>
      <c r="AA81" s="75">
        <f>STOA!K81</f>
        <v>62.91</v>
      </c>
      <c r="AB81" s="75">
        <f>-STOA!Q81</f>
        <v>0</v>
      </c>
      <c r="AC81">
        <f t="shared" si="3"/>
        <v>2.5955307786643753</v>
      </c>
      <c r="AD81">
        <f t="shared" si="4"/>
        <v>181.86285160129387</v>
      </c>
      <c r="AE81">
        <f>'IDT-1'!E81</f>
        <v>0</v>
      </c>
      <c r="AF81" s="24"/>
      <c r="AG81">
        <f t="shared" si="5"/>
        <v>181.86285160129387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-45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0.55404000000000009</v>
      </c>
      <c r="E82">
        <f>GT_NG!S82</f>
        <v>2.0842166232261801</v>
      </c>
      <c r="F82">
        <f>GT_Spot!S82</f>
        <v>0</v>
      </c>
      <c r="G82">
        <f>PPCL_NG!S82</f>
        <v>45.54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106.47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-10</v>
      </c>
      <c r="AA82" s="75">
        <f>STOA!K82</f>
        <v>62.91</v>
      </c>
      <c r="AB82" s="75">
        <f>-STOA!Q82</f>
        <v>0</v>
      </c>
      <c r="AC82">
        <f t="shared" si="3"/>
        <v>2.5700096720051331</v>
      </c>
      <c r="AD82">
        <f t="shared" si="4"/>
        <v>178.98824695122104</v>
      </c>
      <c r="AE82">
        <f>'IDT-1'!E82</f>
        <v>0</v>
      </c>
      <c r="AF82" s="24"/>
      <c r="AG82">
        <f t="shared" si="5"/>
        <v>178.98824695122104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-45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0.55404000000000009</v>
      </c>
      <c r="E83">
        <f>GT_NG!S83</f>
        <v>2.0840979453982551</v>
      </c>
      <c r="F83">
        <f>GT_Spot!S83</f>
        <v>0</v>
      </c>
      <c r="G83">
        <f>PPCL_NG!S83</f>
        <v>45.54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101.63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-10</v>
      </c>
      <c r="AA83" s="75">
        <f>STOA!K83</f>
        <v>62.91</v>
      </c>
      <c r="AB83" s="75">
        <f>-STOA!Q83</f>
        <v>0</v>
      </c>
      <c r="AC83">
        <f t="shared" si="3"/>
        <v>2.527416627640247</v>
      </c>
      <c r="AD83">
        <f t="shared" si="4"/>
        <v>174.190721317758</v>
      </c>
      <c r="AE83">
        <f>'IDT-1'!E83</f>
        <v>0</v>
      </c>
      <c r="AF83" s="24"/>
      <c r="AG83">
        <f t="shared" si="5"/>
        <v>174.190721317758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-45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0.55404000000000009</v>
      </c>
      <c r="E84">
        <f>GT_NG!S84</f>
        <v>2.0840979453982551</v>
      </c>
      <c r="F84">
        <f>GT_Spot!S84</f>
        <v>0</v>
      </c>
      <c r="G84">
        <f>PPCL_NG!S84</f>
        <v>45.54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97.76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-10</v>
      </c>
      <c r="AA84" s="75">
        <f>STOA!K84</f>
        <v>62.91</v>
      </c>
      <c r="AB84" s="75">
        <f>-STOA!Q84</f>
        <v>0</v>
      </c>
      <c r="AC84">
        <f t="shared" si="3"/>
        <v>2.4933606276402469</v>
      </c>
      <c r="AD84">
        <f t="shared" si="4"/>
        <v>170.35477731775799</v>
      </c>
      <c r="AE84">
        <f>'IDT-1'!E84</f>
        <v>0</v>
      </c>
      <c r="AF84" s="24"/>
      <c r="AG84">
        <f t="shared" si="5"/>
        <v>170.35477731775799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-45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0.55404000000000009</v>
      </c>
      <c r="E85">
        <f>GT_NG!S85</f>
        <v>2.0840979453982551</v>
      </c>
      <c r="F85">
        <f>GT_Spot!S85</f>
        <v>0</v>
      </c>
      <c r="G85">
        <f>PPCL_NG!S85</f>
        <v>45.54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92.92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-10</v>
      </c>
      <c r="AA85" s="75">
        <f>STOA!K85</f>
        <v>62.91</v>
      </c>
      <c r="AB85" s="75">
        <f>-STOA!Q85</f>
        <v>0</v>
      </c>
      <c r="AC85">
        <f t="shared" si="3"/>
        <v>2.4507686276402474</v>
      </c>
      <c r="AD85">
        <f t="shared" si="4"/>
        <v>165.557369317758</v>
      </c>
      <c r="AE85">
        <f>'IDT-1'!E85</f>
        <v>0</v>
      </c>
      <c r="AF85" s="24"/>
      <c r="AG85">
        <f t="shared" si="5"/>
        <v>165.557369317758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-45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0.55404000000000009</v>
      </c>
      <c r="E86">
        <f>GT_NG!S86</f>
        <v>2.0840979453982551</v>
      </c>
      <c r="F86">
        <f>GT_Spot!S86</f>
        <v>0</v>
      </c>
      <c r="G86">
        <f>PPCL_NG!S86</f>
        <v>45.54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95.82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-15</v>
      </c>
      <c r="AA86" s="75">
        <f>STOA!K86</f>
        <v>62.91</v>
      </c>
      <c r="AB86" s="75">
        <f>-STOA!Q86</f>
        <v>0</v>
      </c>
      <c r="AC86">
        <f t="shared" si="3"/>
        <v>2.5206792652512235</v>
      </c>
      <c r="AD86">
        <f t="shared" si="4"/>
        <v>163.38745868014701</v>
      </c>
      <c r="AE86">
        <f>'IDT-1'!E86</f>
        <v>0</v>
      </c>
      <c r="AF86" s="24"/>
      <c r="AG86">
        <f t="shared" si="5"/>
        <v>163.38745868014701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-45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0.55404000000000009</v>
      </c>
      <c r="E87">
        <f>GT_NG!S87</f>
        <v>2.0840979453982551</v>
      </c>
      <c r="F87">
        <f>GT_Spot!S87</f>
        <v>0</v>
      </c>
      <c r="G87">
        <f>PPCL_NG!S87</f>
        <v>44.78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92.92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-15</v>
      </c>
      <c r="AA87" s="75">
        <f>STOA!K87</f>
        <v>62.91</v>
      </c>
      <c r="AB87" s="75">
        <f>-STOA!Q87</f>
        <v>0</v>
      </c>
      <c r="AC87">
        <f t="shared" si="3"/>
        <v>2.4884712652512238</v>
      </c>
      <c r="AD87">
        <f t="shared" si="4"/>
        <v>159.75966668014703</v>
      </c>
      <c r="AE87">
        <f>'IDT-1'!E87</f>
        <v>0</v>
      </c>
      <c r="AF87" s="24"/>
      <c r="AG87">
        <f t="shared" si="5"/>
        <v>159.75966668014703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-45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0.55404000000000009</v>
      </c>
      <c r="E88">
        <f>GT_NG!S88</f>
        <v>2.0840979453982551</v>
      </c>
      <c r="F88">
        <f>GT_Spot!S88</f>
        <v>0</v>
      </c>
      <c r="G88">
        <f>PPCL_NG!S88</f>
        <v>44.78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91.95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-15</v>
      </c>
      <c r="AA88" s="75">
        <f>STOA!K88</f>
        <v>62.91</v>
      </c>
      <c r="AB88" s="75">
        <f>-STOA!Q88</f>
        <v>0</v>
      </c>
      <c r="AC88">
        <f t="shared" si="3"/>
        <v>2.4799352652512239</v>
      </c>
      <c r="AD88">
        <f t="shared" si="4"/>
        <v>158.79820268014703</v>
      </c>
      <c r="AE88">
        <f>'IDT-1'!E88</f>
        <v>0</v>
      </c>
      <c r="AF88" s="24"/>
      <c r="AG88">
        <f t="shared" si="5"/>
        <v>158.79820268014703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-45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0.55404000000000009</v>
      </c>
      <c r="E89">
        <f>GT_NG!S89</f>
        <v>2.0840979453982551</v>
      </c>
      <c r="F89">
        <f>GT_Spot!S89</f>
        <v>0</v>
      </c>
      <c r="G89">
        <f>PPCL_NG!S89</f>
        <v>44.78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89.05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-15</v>
      </c>
      <c r="AA89" s="75">
        <f>STOA!K89</f>
        <v>62.91</v>
      </c>
      <c r="AB89" s="75">
        <f>-STOA!Q89</f>
        <v>0</v>
      </c>
      <c r="AC89">
        <f t="shared" si="3"/>
        <v>2.4544152652512237</v>
      </c>
      <c r="AD89">
        <f t="shared" si="4"/>
        <v>155.92372268014705</v>
      </c>
      <c r="AE89">
        <f>'IDT-1'!E89</f>
        <v>0</v>
      </c>
      <c r="AF89" s="24"/>
      <c r="AG89">
        <f t="shared" si="5"/>
        <v>155.92372268014705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-45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0.55404000000000009</v>
      </c>
      <c r="E90">
        <f>GT_NG!S90</f>
        <v>2.0840979453982551</v>
      </c>
      <c r="F90">
        <f>GT_Spot!S90</f>
        <v>0</v>
      </c>
      <c r="G90">
        <f>PPCL_NG!S90</f>
        <v>44.78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88.08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-15</v>
      </c>
      <c r="AA90" s="75">
        <f>STOA!K90</f>
        <v>62.91</v>
      </c>
      <c r="AB90" s="75">
        <f>-STOA!Q90</f>
        <v>0</v>
      </c>
      <c r="AC90">
        <f t="shared" si="3"/>
        <v>2.4458792652512238</v>
      </c>
      <c r="AD90">
        <f t="shared" si="4"/>
        <v>154.96225868014702</v>
      </c>
      <c r="AE90">
        <f>'IDT-1'!E90</f>
        <v>0</v>
      </c>
      <c r="AF90" s="24"/>
      <c r="AG90">
        <f t="shared" si="5"/>
        <v>154.96225868014702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-45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0.55404000000000009</v>
      </c>
      <c r="E91">
        <f>GT_NG!S91</f>
        <v>2.0840979453982551</v>
      </c>
      <c r="F91">
        <f>GT_Spot!S91</f>
        <v>0</v>
      </c>
      <c r="G91">
        <f>PPCL_NG!S91</f>
        <v>44.78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1.6710085420143593E-3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86.14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-15</v>
      </c>
      <c r="AA91" s="75">
        <f>STOA!K91</f>
        <v>62.91</v>
      </c>
      <c r="AB91" s="75">
        <f>-STOA!Q91</f>
        <v>0</v>
      </c>
      <c r="AC91">
        <f t="shared" si="3"/>
        <v>2.4288219701263936</v>
      </c>
      <c r="AD91">
        <f t="shared" si="4"/>
        <v>153.04098698381387</v>
      </c>
      <c r="AE91">
        <f>'IDT-1'!E91</f>
        <v>0</v>
      </c>
      <c r="AF91" s="24"/>
      <c r="AG91">
        <f t="shared" si="5"/>
        <v>153.04098698381387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-45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0.55404000000000009</v>
      </c>
      <c r="E92">
        <f>GT_NG!S92</f>
        <v>2.0840979453982551</v>
      </c>
      <c r="F92">
        <f>GT_Spot!S92</f>
        <v>0</v>
      </c>
      <c r="G92">
        <f>PPCL_NG!S92</f>
        <v>44.78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84.21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-15</v>
      </c>
      <c r="AA92" s="75">
        <f>STOA!K92</f>
        <v>62.91</v>
      </c>
      <c r="AB92" s="75">
        <f>-STOA!Q92</f>
        <v>0</v>
      </c>
      <c r="AC92">
        <f t="shared" si="3"/>
        <v>2.4118232652512237</v>
      </c>
      <c r="AD92">
        <f t="shared" si="4"/>
        <v>151.126314680147</v>
      </c>
      <c r="AE92">
        <f>'IDT-1'!E92</f>
        <v>0</v>
      </c>
      <c r="AF92" s="24"/>
      <c r="AG92">
        <f t="shared" si="5"/>
        <v>151.126314680147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-45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0.55404000000000009</v>
      </c>
      <c r="E93">
        <f>GT_NG!S93</f>
        <v>2.0840979453982551</v>
      </c>
      <c r="F93">
        <f>GT_Spot!S93</f>
        <v>0</v>
      </c>
      <c r="G93">
        <f>PPCL_NG!S93</f>
        <v>44.78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83.24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-15</v>
      </c>
      <c r="AA93" s="75">
        <f>STOA!K93</f>
        <v>62.91</v>
      </c>
      <c r="AB93" s="75">
        <f>-STOA!Q93</f>
        <v>0</v>
      </c>
      <c r="AC93">
        <f t="shared" si="3"/>
        <v>2.4032872652512238</v>
      </c>
      <c r="AD93">
        <f t="shared" si="4"/>
        <v>150.16485068014703</v>
      </c>
      <c r="AE93">
        <f>'IDT-1'!E93</f>
        <v>0</v>
      </c>
      <c r="AF93" s="24"/>
      <c r="AG93">
        <f t="shared" si="5"/>
        <v>150.16485068014703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-45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0.55404000000000009</v>
      </c>
      <c r="E94">
        <f>GT_NG!S94</f>
        <v>2.0264915161466885</v>
      </c>
      <c r="F94">
        <f>GT_Spot!S94</f>
        <v>0</v>
      </c>
      <c r="G94">
        <f>PPCL_NG!S94</f>
        <v>44.78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83.24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-15</v>
      </c>
      <c r="AA94" s="75">
        <f>STOA!K94</f>
        <v>62.91</v>
      </c>
      <c r="AB94" s="75">
        <f>-STOA!Q94</f>
        <v>0</v>
      </c>
      <c r="AC94">
        <f t="shared" si="3"/>
        <v>2.4027803286738103</v>
      </c>
      <c r="AD94">
        <f t="shared" si="4"/>
        <v>150.1077511874729</v>
      </c>
      <c r="AE94">
        <f>'IDT-1'!E94</f>
        <v>0</v>
      </c>
      <c r="AF94" s="24"/>
      <c r="AG94">
        <f t="shared" si="5"/>
        <v>150.1077511874729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-45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0.55404000000000009</v>
      </c>
      <c r="E95">
        <f>GT_NG!S95</f>
        <v>2.0264915161466885</v>
      </c>
      <c r="F95">
        <f>GT_Spot!S95</f>
        <v>0</v>
      </c>
      <c r="G95">
        <f>PPCL_NG!S95</f>
        <v>44.78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82.27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-15</v>
      </c>
      <c r="AA95" s="75">
        <f>STOA!K95</f>
        <v>62.91</v>
      </c>
      <c r="AB95" s="75">
        <f>-STOA!Q95</f>
        <v>0</v>
      </c>
      <c r="AC95">
        <f t="shared" si="3"/>
        <v>2.39424432867381</v>
      </c>
      <c r="AD95">
        <f t="shared" si="4"/>
        <v>149.14628718747286</v>
      </c>
      <c r="AE95">
        <f>'IDT-1'!E95</f>
        <v>0</v>
      </c>
      <c r="AF95" s="24"/>
      <c r="AG95">
        <f t="shared" si="5"/>
        <v>149.14628718747286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-45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0.55404000000000009</v>
      </c>
      <c r="E96">
        <f>GT_NG!S96</f>
        <v>2.0264915161466885</v>
      </c>
      <c r="F96">
        <f>GT_Spot!S96</f>
        <v>0</v>
      </c>
      <c r="G96">
        <f>PPCL_NG!S96</f>
        <v>44.78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79.37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-15</v>
      </c>
      <c r="AA96" s="75">
        <f>STOA!K96</f>
        <v>62.91</v>
      </c>
      <c r="AB96" s="75">
        <f>-STOA!Q96</f>
        <v>0</v>
      </c>
      <c r="AC96">
        <f t="shared" si="3"/>
        <v>2.3687243286738102</v>
      </c>
      <c r="AD96">
        <f t="shared" si="4"/>
        <v>146.27180718747289</v>
      </c>
      <c r="AE96">
        <f>'IDT-1'!E96</f>
        <v>0</v>
      </c>
      <c r="AF96" s="24"/>
      <c r="AG96">
        <f t="shared" si="5"/>
        <v>146.27180718747289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-45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0.55404000000000009</v>
      </c>
      <c r="E97">
        <f>GT_NG!S97</f>
        <v>2.0834154351395733</v>
      </c>
      <c r="F97">
        <f>GT_Spot!S97</f>
        <v>0</v>
      </c>
      <c r="G97">
        <f>PPCL_NG!S97</f>
        <v>44.78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79.37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-15</v>
      </c>
      <c r="AA97" s="75">
        <f>STOA!K97</f>
        <v>62.91</v>
      </c>
      <c r="AB97" s="75">
        <f>-STOA!Q97</f>
        <v>0</v>
      </c>
      <c r="AC97">
        <f t="shared" si="3"/>
        <v>2.3692252591609475</v>
      </c>
      <c r="AD97">
        <f t="shared" si="4"/>
        <v>146.32823017597863</v>
      </c>
      <c r="AE97">
        <f>'IDT-1'!E97</f>
        <v>0</v>
      </c>
      <c r="AF97" s="24"/>
      <c r="AG97">
        <f t="shared" si="5"/>
        <v>146.32823017597863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-45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0.55404000000000009</v>
      </c>
      <c r="E98">
        <f>GT_NG!S98</f>
        <v>2.0834154351395733</v>
      </c>
      <c r="F98">
        <f>GT_Spot!S98</f>
        <v>0</v>
      </c>
      <c r="G98">
        <f>PPCL_NG!S98</f>
        <v>44.78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77.430000000000007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-15</v>
      </c>
      <c r="AA98" s="75">
        <f>STOA!K98</f>
        <v>62.91</v>
      </c>
      <c r="AB98" s="75">
        <f>-STOA!Q98</f>
        <v>0</v>
      </c>
      <c r="AC98">
        <f t="shared" si="3"/>
        <v>2.3521532591609478</v>
      </c>
      <c r="AD98">
        <f t="shared" si="4"/>
        <v>144.40530217597862</v>
      </c>
      <c r="AE98">
        <f>'IDT-1'!E98</f>
        <v>0</v>
      </c>
      <c r="AF98" s="24"/>
      <c r="AG98">
        <f t="shared" si="5"/>
        <v>144.40530217597862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-45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4.9746686185909807E-2</v>
      </c>
      <c r="F99">
        <f t="shared" si="6"/>
        <v>0</v>
      </c>
      <c r="G99">
        <f t="shared" si="6"/>
        <v>1.099529900300398</v>
      </c>
      <c r="H99">
        <f t="shared" si="6"/>
        <v>0</v>
      </c>
      <c r="I99">
        <f t="shared" si="6"/>
        <v>0.4559972169055897</v>
      </c>
      <c r="J99">
        <f t="shared" si="6"/>
        <v>0</v>
      </c>
      <c r="K99">
        <f t="shared" si="6"/>
        <v>4.1775213550358984E-7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2.4839075000000017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-0.26600000000000001</v>
      </c>
      <c r="AA99" s="75">
        <f t="shared" si="6"/>
        <v>1.5098399999999979</v>
      </c>
      <c r="AB99" s="75">
        <f t="shared" si="6"/>
        <v>0</v>
      </c>
      <c r="AC99">
        <f t="shared" si="6"/>
        <v>5.8441874934826173E-2</v>
      </c>
      <c r="AD99">
        <f t="shared" si="6"/>
        <v>4.5341268062092066</v>
      </c>
      <c r="AE99">
        <f t="shared" si="6"/>
        <v>0</v>
      </c>
      <c r="AG99">
        <f t="shared" si="6"/>
        <v>4.5341268062092066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-0.75375000000000003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45212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9.48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0.21372238256658599</v>
      </c>
      <c r="AD3">
        <f>SUM(B3:AB3,AI3:AR3)-AC3</f>
        <v>18.046277617433415</v>
      </c>
      <c r="AE3">
        <f>'IDT-1'!D3</f>
        <v>0</v>
      </c>
      <c r="AF3" s="24"/>
      <c r="AG3">
        <f>SUM(AD3:AF3)</f>
        <v>18.046277617433415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-3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9.48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0.21461019531880551</v>
      </c>
      <c r="AD4">
        <f t="shared" ref="AD4:AD67" si="1">SUM(B4:AB4,AI4:AR4)-AC4</f>
        <v>17.945389804681195</v>
      </c>
      <c r="AE4">
        <f>'IDT-1'!D4</f>
        <v>0</v>
      </c>
      <c r="AF4" s="24"/>
      <c r="AG4">
        <f t="shared" ref="AG4:AG67" si="2">SUM(AD4:AF4)</f>
        <v>17.945389804681195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-3.1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9.48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6.78</v>
      </c>
      <c r="AB5" s="75">
        <f>-STOA!R5</f>
        <v>0</v>
      </c>
      <c r="AC5">
        <f t="shared" si="0"/>
        <v>0.21727363357546411</v>
      </c>
      <c r="AD5">
        <f t="shared" si="1"/>
        <v>17.64272636642454</v>
      </c>
      <c r="AE5">
        <f>'IDT-1'!D5</f>
        <v>0</v>
      </c>
      <c r="AF5" s="24"/>
      <c r="AG5">
        <f t="shared" si="2"/>
        <v>17.64272636642454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-3.4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9.48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6.78</v>
      </c>
      <c r="AB6" s="75">
        <f>-STOA!R6</f>
        <v>0</v>
      </c>
      <c r="AC6">
        <f t="shared" si="0"/>
        <v>0.21993707183212272</v>
      </c>
      <c r="AD6">
        <f t="shared" si="1"/>
        <v>17.340062928167878</v>
      </c>
      <c r="AE6">
        <f>'IDT-1'!D6</f>
        <v>0</v>
      </c>
      <c r="AF6" s="24"/>
      <c r="AG6">
        <f t="shared" si="2"/>
        <v>17.340062928167878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-3.7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9.48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6.78</v>
      </c>
      <c r="AB7" s="75">
        <f>-STOA!R7</f>
        <v>0</v>
      </c>
      <c r="AC7">
        <f t="shared" si="0"/>
        <v>0.21993707183212272</v>
      </c>
      <c r="AD7">
        <f t="shared" si="1"/>
        <v>17.340062928167878</v>
      </c>
      <c r="AE7">
        <f>'IDT-1'!D7</f>
        <v>0</v>
      </c>
      <c r="AF7" s="24"/>
      <c r="AG7">
        <f t="shared" si="2"/>
        <v>17.340062928167878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-3.7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9.48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6.78</v>
      </c>
      <c r="AB8" s="75">
        <f>-STOA!R8</f>
        <v>0</v>
      </c>
      <c r="AC8">
        <f t="shared" si="0"/>
        <v>0.22260051008878132</v>
      </c>
      <c r="AD8">
        <f t="shared" si="1"/>
        <v>17.03739948991122</v>
      </c>
      <c r="AE8">
        <f>'IDT-1'!D8</f>
        <v>0</v>
      </c>
      <c r="AF8" s="24"/>
      <c r="AG8">
        <f t="shared" si="2"/>
        <v>17.03739948991122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-4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9.48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6.78</v>
      </c>
      <c r="AB9" s="75">
        <f>-STOA!R9</f>
        <v>0</v>
      </c>
      <c r="AC9">
        <f t="shared" si="0"/>
        <v>0.22437613559322037</v>
      </c>
      <c r="AD9">
        <f t="shared" si="1"/>
        <v>16.835623864406781</v>
      </c>
      <c r="AE9">
        <f>'IDT-1'!D9</f>
        <v>0</v>
      </c>
      <c r="AF9" s="24"/>
      <c r="AG9">
        <f t="shared" si="2"/>
        <v>16.835623864406781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-4.2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9.48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6.78</v>
      </c>
      <c r="AB10" s="75">
        <f>-STOA!R10</f>
        <v>0</v>
      </c>
      <c r="AC10">
        <f t="shared" si="0"/>
        <v>0.22437613559322037</v>
      </c>
      <c r="AD10">
        <f t="shared" si="1"/>
        <v>16.835623864406781</v>
      </c>
      <c r="AE10">
        <f>'IDT-1'!D10</f>
        <v>0</v>
      </c>
      <c r="AF10" s="24"/>
      <c r="AG10">
        <f t="shared" si="2"/>
        <v>16.835623864406781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-4.2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9.4784810126582268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6.78</v>
      </c>
      <c r="AB11" s="75">
        <f>-STOA!R11</f>
        <v>0</v>
      </c>
      <c r="AC11">
        <f t="shared" si="0"/>
        <v>0.22613839400905181</v>
      </c>
      <c r="AD11">
        <f t="shared" si="1"/>
        <v>16.632342618649172</v>
      </c>
      <c r="AE11">
        <f>'IDT-1'!D11</f>
        <v>0</v>
      </c>
      <c r="AF11" s="24"/>
      <c r="AG11">
        <f t="shared" si="2"/>
        <v>16.632342618649172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-4.4000000000000004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9.4784810126582268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6.78</v>
      </c>
      <c r="AB12" s="75">
        <f>-STOA!R12</f>
        <v>0</v>
      </c>
      <c r="AC12">
        <f t="shared" si="0"/>
        <v>0.22702620676127133</v>
      </c>
      <c r="AD12">
        <f t="shared" si="1"/>
        <v>16.531454805896956</v>
      </c>
      <c r="AE12">
        <f>'IDT-1'!D12</f>
        <v>0</v>
      </c>
      <c r="AF12" s="24"/>
      <c r="AG12">
        <f t="shared" si="2"/>
        <v>16.531454805896956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-4.5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9.4784810126582268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6.78</v>
      </c>
      <c r="AB13" s="75">
        <f>-STOA!R13</f>
        <v>0</v>
      </c>
      <c r="AC13">
        <f t="shared" si="0"/>
        <v>0.22791401951349086</v>
      </c>
      <c r="AD13">
        <f t="shared" si="1"/>
        <v>16.430566993144737</v>
      </c>
      <c r="AE13">
        <f>'IDT-1'!D13</f>
        <v>0</v>
      </c>
      <c r="AF13" s="24"/>
      <c r="AG13">
        <f t="shared" si="2"/>
        <v>16.430566993144737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-4.5999999999999996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9.4784810126582268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6.78</v>
      </c>
      <c r="AB14" s="75">
        <f>-STOA!R14</f>
        <v>0</v>
      </c>
      <c r="AC14">
        <f t="shared" si="0"/>
        <v>0.22880183226571041</v>
      </c>
      <c r="AD14">
        <f t="shared" si="1"/>
        <v>16.329679180392517</v>
      </c>
      <c r="AE14">
        <f>'IDT-1'!D14</f>
        <v>0</v>
      </c>
      <c r="AF14" s="24"/>
      <c r="AG14">
        <f t="shared" si="2"/>
        <v>16.329679180392517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-4.7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9.4784810126582268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6.78</v>
      </c>
      <c r="AB15" s="75">
        <f>-STOA!R15</f>
        <v>0</v>
      </c>
      <c r="AC15">
        <f t="shared" si="0"/>
        <v>0.22880183226571041</v>
      </c>
      <c r="AD15">
        <f t="shared" si="1"/>
        <v>16.329679180392517</v>
      </c>
      <c r="AE15">
        <f>'IDT-1'!D15</f>
        <v>0</v>
      </c>
      <c r="AF15" s="24"/>
      <c r="AG15">
        <f t="shared" si="2"/>
        <v>16.329679180392517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-4.7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9.6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6.78</v>
      </c>
      <c r="AB16" s="75">
        <f>-STOA!R16</f>
        <v>0</v>
      </c>
      <c r="AC16">
        <f t="shared" si="0"/>
        <v>0.22987119935431802</v>
      </c>
      <c r="AD16">
        <f t="shared" si="1"/>
        <v>16.450128800645683</v>
      </c>
      <c r="AE16">
        <f>'IDT-1'!D16</f>
        <v>0</v>
      </c>
      <c r="AF16" s="24"/>
      <c r="AG16">
        <f t="shared" si="2"/>
        <v>16.450128800645683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-4.7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9.6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6.78</v>
      </c>
      <c r="AB17" s="75">
        <f>-STOA!R17</f>
        <v>0</v>
      </c>
      <c r="AC17">
        <f t="shared" si="0"/>
        <v>0.22987119935431802</v>
      </c>
      <c r="AD17">
        <f t="shared" si="1"/>
        <v>16.450128800645683</v>
      </c>
      <c r="AE17">
        <f>'IDT-1'!D17</f>
        <v>0</v>
      </c>
      <c r="AF17" s="24"/>
      <c r="AG17">
        <f t="shared" si="2"/>
        <v>16.450128800645683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-4.7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9.6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6.78</v>
      </c>
      <c r="AB18" s="75">
        <f>-STOA!R18</f>
        <v>0</v>
      </c>
      <c r="AC18">
        <f t="shared" si="0"/>
        <v>0.22987119935431802</v>
      </c>
      <c r="AD18">
        <f t="shared" si="1"/>
        <v>16.450128800645683</v>
      </c>
      <c r="AE18">
        <f>'IDT-1'!D18</f>
        <v>0</v>
      </c>
      <c r="AF18" s="24"/>
      <c r="AG18">
        <f t="shared" si="2"/>
        <v>16.450128800645683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-4.7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9.6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6.78</v>
      </c>
      <c r="AB19" s="75">
        <f>-STOA!R19</f>
        <v>0</v>
      </c>
      <c r="AC19">
        <f t="shared" si="0"/>
        <v>0.22987119935431802</v>
      </c>
      <c r="AD19">
        <f t="shared" si="1"/>
        <v>16.450128800645683</v>
      </c>
      <c r="AE19">
        <f>'IDT-1'!D19</f>
        <v>0</v>
      </c>
      <c r="AF19" s="24"/>
      <c r="AG19">
        <f t="shared" si="2"/>
        <v>16.450128800645683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-4.7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9.6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6.78</v>
      </c>
      <c r="AB20" s="75">
        <f>-STOA!R20</f>
        <v>0</v>
      </c>
      <c r="AC20">
        <f t="shared" si="0"/>
        <v>0.22987119935431802</v>
      </c>
      <c r="AD20">
        <f t="shared" si="1"/>
        <v>16.450128800645683</v>
      </c>
      <c r="AE20">
        <f>'IDT-1'!D20</f>
        <v>0</v>
      </c>
      <c r="AF20" s="24"/>
      <c r="AG20">
        <f t="shared" si="2"/>
        <v>16.450128800645683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-4.7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9.6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6.78</v>
      </c>
      <c r="AB21" s="75">
        <f>-STOA!R21</f>
        <v>0</v>
      </c>
      <c r="AC21">
        <f t="shared" si="0"/>
        <v>0.22809557384987894</v>
      </c>
      <c r="AD21">
        <f t="shared" si="1"/>
        <v>16.651904426150121</v>
      </c>
      <c r="AE21">
        <f>'IDT-1'!D21</f>
        <v>0</v>
      </c>
      <c r="AF21" s="24"/>
      <c r="AG21">
        <f t="shared" si="2"/>
        <v>16.651904426150121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-4.5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9.6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6.78</v>
      </c>
      <c r="AB22" s="75">
        <f>-STOA!R22</f>
        <v>0</v>
      </c>
      <c r="AC22">
        <f t="shared" si="0"/>
        <v>0.22188088458434221</v>
      </c>
      <c r="AD22">
        <f t="shared" si="1"/>
        <v>17.358119115415658</v>
      </c>
      <c r="AE22">
        <f>'IDT-1'!D22</f>
        <v>0</v>
      </c>
      <c r="AF22" s="24"/>
      <c r="AG22">
        <f t="shared" si="2"/>
        <v>17.358119115415658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-3.8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9.66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6.78</v>
      </c>
      <c r="AB23" s="75">
        <f>-STOA!R23</f>
        <v>0</v>
      </c>
      <c r="AC23">
        <f t="shared" si="0"/>
        <v>0.21974544632768364</v>
      </c>
      <c r="AD23">
        <f t="shared" si="1"/>
        <v>17.720254553672319</v>
      </c>
      <c r="AE23">
        <f>'IDT-1'!D23</f>
        <v>0</v>
      </c>
      <c r="AF23" s="24"/>
      <c r="AG23">
        <f t="shared" si="2"/>
        <v>17.720254553672319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-3.5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9.66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6.78</v>
      </c>
      <c r="AB24" s="75">
        <f>-STOA!R24</f>
        <v>0</v>
      </c>
      <c r="AC24">
        <f t="shared" si="0"/>
        <v>0.20731606779661022</v>
      </c>
      <c r="AD24">
        <f t="shared" si="1"/>
        <v>19.132683932203388</v>
      </c>
      <c r="AE24">
        <f>'IDT-1'!D24</f>
        <v>0</v>
      </c>
      <c r="AF24" s="24"/>
      <c r="AG24">
        <f t="shared" si="2"/>
        <v>19.132683932203388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-2.1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9.66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6.78</v>
      </c>
      <c r="AB25" s="75">
        <f>-STOA!R25</f>
        <v>0</v>
      </c>
      <c r="AC25">
        <f t="shared" si="0"/>
        <v>0.18867200000000003</v>
      </c>
      <c r="AD25">
        <f t="shared" si="1"/>
        <v>21.251328000000001</v>
      </c>
      <c r="AE25">
        <f>'IDT-1'!D25</f>
        <v>0</v>
      </c>
      <c r="AF25" s="24"/>
      <c r="AG25">
        <f t="shared" si="2"/>
        <v>21.251328000000001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9.66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6.78</v>
      </c>
      <c r="AB26" s="75">
        <f>-STOA!R26</f>
        <v>0</v>
      </c>
      <c r="AC26">
        <f t="shared" si="0"/>
        <v>0.18867200000000003</v>
      </c>
      <c r="AD26">
        <f t="shared" si="1"/>
        <v>21.251328000000001</v>
      </c>
      <c r="AE26">
        <f>'IDT-1'!D26</f>
        <v>0</v>
      </c>
      <c r="AF26" s="24"/>
      <c r="AG26">
        <f t="shared" si="2"/>
        <v>21.251328000000001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9.7006101012642301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6.78</v>
      </c>
      <c r="AB27" s="75">
        <f>-STOA!R27</f>
        <v>0</v>
      </c>
      <c r="AC27">
        <f t="shared" si="0"/>
        <v>0.18902936889112523</v>
      </c>
      <c r="AD27">
        <f t="shared" si="1"/>
        <v>21.291580732373106</v>
      </c>
      <c r="AE27">
        <f>'IDT-1'!D27</f>
        <v>0</v>
      </c>
      <c r="AF27" s="24"/>
      <c r="AG27">
        <f t="shared" si="2"/>
        <v>21.291580732373106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9.8000000000000007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6.78</v>
      </c>
      <c r="AB28" s="75">
        <f>-STOA!R28</f>
        <v>0</v>
      </c>
      <c r="AC28">
        <f t="shared" si="0"/>
        <v>0.18990400000000002</v>
      </c>
      <c r="AD28">
        <f t="shared" si="1"/>
        <v>21.390096000000003</v>
      </c>
      <c r="AE28">
        <f>'IDT-1'!D28</f>
        <v>0</v>
      </c>
      <c r="AF28" s="24"/>
      <c r="AG28">
        <f t="shared" si="2"/>
        <v>21.390096000000003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9.9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6.78</v>
      </c>
      <c r="AB29" s="75">
        <f>-STOA!R29</f>
        <v>0</v>
      </c>
      <c r="AC29">
        <f t="shared" si="0"/>
        <v>0.19298400000000002</v>
      </c>
      <c r="AD29">
        <f t="shared" si="1"/>
        <v>21.737016000000001</v>
      </c>
      <c r="AE29">
        <f>'IDT-1'!D29</f>
        <v>0</v>
      </c>
      <c r="AF29" s="24"/>
      <c r="AG29">
        <f t="shared" si="2"/>
        <v>21.737016000000001</v>
      </c>
      <c r="AI29" s="34">
        <f>PXIL!L29</f>
        <v>0</v>
      </c>
      <c r="AJ29" s="34">
        <f>PXIL!R29</f>
        <v>0</v>
      </c>
      <c r="AK29" s="34">
        <f>RTM_IEX!L29</f>
        <v>0.25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9.7006101012642301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7.2700000000000005</v>
      </c>
      <c r="AB30" s="75">
        <f>-STOA!R30</f>
        <v>0</v>
      </c>
      <c r="AC30">
        <f t="shared" si="0"/>
        <v>0.19545336889112525</v>
      </c>
      <c r="AD30">
        <f t="shared" si="1"/>
        <v>22.015156732373104</v>
      </c>
      <c r="AE30">
        <f>'IDT-1'!D30</f>
        <v>0</v>
      </c>
      <c r="AF30" s="24"/>
      <c r="AG30">
        <f t="shared" si="2"/>
        <v>22.015156732373104</v>
      </c>
      <c r="AI30" s="34">
        <f>PXIL!L30</f>
        <v>0</v>
      </c>
      <c r="AJ30" s="34">
        <f>PXIL!R30</f>
        <v>0</v>
      </c>
      <c r="AK30" s="34">
        <f>RTM_IEX!L30</f>
        <v>0.24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9.9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7.5500000000000007</v>
      </c>
      <c r="AB31" s="75">
        <f>-STOA!R31</f>
        <v>0</v>
      </c>
      <c r="AC31">
        <f t="shared" si="0"/>
        <v>0.19949600000000003</v>
      </c>
      <c r="AD31">
        <f t="shared" si="1"/>
        <v>22.470504000000002</v>
      </c>
      <c r="AE31">
        <f>'IDT-1'!D31</f>
        <v>0</v>
      </c>
      <c r="AF31" s="24"/>
      <c r="AG31">
        <f t="shared" si="2"/>
        <v>22.470504000000002</v>
      </c>
      <c r="AI31" s="34">
        <f>PXIL!L31</f>
        <v>0</v>
      </c>
      <c r="AJ31" s="34">
        <f>PXIL!R31</f>
        <v>0</v>
      </c>
      <c r="AK31" s="34">
        <f>RTM_IEX!L31</f>
        <v>0.22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9.7006101012642301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7.92</v>
      </c>
      <c r="AB32" s="75">
        <f>-STOA!R32</f>
        <v>0</v>
      </c>
      <c r="AC32">
        <f t="shared" si="0"/>
        <v>0.20090936889112523</v>
      </c>
      <c r="AD32">
        <f t="shared" si="1"/>
        <v>22.629700732373106</v>
      </c>
      <c r="AE32">
        <f>'IDT-1'!D32</f>
        <v>0</v>
      </c>
      <c r="AF32" s="24"/>
      <c r="AG32">
        <f t="shared" si="2"/>
        <v>22.629700732373106</v>
      </c>
      <c r="AI32" s="34">
        <f>PXIL!L32</f>
        <v>0</v>
      </c>
      <c r="AJ32" s="34">
        <f>PXIL!R32</f>
        <v>0</v>
      </c>
      <c r="AK32" s="34">
        <f>RTM_IEX!L32</f>
        <v>0.21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9.8000000000000007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8.1999999999999993</v>
      </c>
      <c r="AB33" s="75">
        <f>-STOA!R33</f>
        <v>0</v>
      </c>
      <c r="AC33">
        <f t="shared" si="0"/>
        <v>0.20451200000000003</v>
      </c>
      <c r="AD33">
        <f t="shared" si="1"/>
        <v>23.035487999999997</v>
      </c>
      <c r="AE33">
        <f>'IDT-1'!D33</f>
        <v>0</v>
      </c>
      <c r="AF33" s="24"/>
      <c r="AG33">
        <f t="shared" si="2"/>
        <v>23.035487999999997</v>
      </c>
      <c r="AI33" s="34">
        <f>PXIL!L33</f>
        <v>0</v>
      </c>
      <c r="AJ33" s="34">
        <f>PXIL!R33</f>
        <v>0</v>
      </c>
      <c r="AK33" s="34">
        <f>RTM_IEX!L33</f>
        <v>0.24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9.8000000000000007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8.5</v>
      </c>
      <c r="AB34" s="75">
        <f>-STOA!R34</f>
        <v>0</v>
      </c>
      <c r="AC34">
        <f t="shared" si="0"/>
        <v>0.20759200000000003</v>
      </c>
      <c r="AD34">
        <f t="shared" si="1"/>
        <v>23.382407999999998</v>
      </c>
      <c r="AE34">
        <f>'IDT-1'!D34</f>
        <v>0</v>
      </c>
      <c r="AF34" s="24"/>
      <c r="AG34">
        <f t="shared" si="2"/>
        <v>23.382407999999998</v>
      </c>
      <c r="AI34" s="34">
        <f>PXIL!L34</f>
        <v>0</v>
      </c>
      <c r="AJ34" s="34">
        <f>PXIL!R34</f>
        <v>0</v>
      </c>
      <c r="AK34" s="34">
        <f>RTM_IEX!L34</f>
        <v>0.28999999999999998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9.66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9.1</v>
      </c>
      <c r="AB35" s="75">
        <f>-STOA!R35</f>
        <v>0</v>
      </c>
      <c r="AC35">
        <f t="shared" si="0"/>
        <v>0.21304799999999999</v>
      </c>
      <c r="AD35">
        <f t="shared" si="1"/>
        <v>23.996951999999997</v>
      </c>
      <c r="AE35">
        <f>'IDT-1'!D35</f>
        <v>0</v>
      </c>
      <c r="AF35" s="24"/>
      <c r="AG35">
        <f t="shared" si="2"/>
        <v>23.996951999999997</v>
      </c>
      <c r="AI35" s="34">
        <f>PXIL!L35</f>
        <v>0</v>
      </c>
      <c r="AJ35" s="34">
        <f>PXIL!R35</f>
        <v>0</v>
      </c>
      <c r="AK35" s="34">
        <f>RTM_IEX!L35</f>
        <v>0.45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9.66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9.57</v>
      </c>
      <c r="AB36" s="75">
        <f>-STOA!R36</f>
        <v>0</v>
      </c>
      <c r="AC36">
        <f t="shared" si="0"/>
        <v>0.21718400000000002</v>
      </c>
      <c r="AD36">
        <f t="shared" si="1"/>
        <v>24.462816</v>
      </c>
      <c r="AE36">
        <f>'IDT-1'!D36</f>
        <v>0</v>
      </c>
      <c r="AF36" s="24"/>
      <c r="AG36">
        <f t="shared" si="2"/>
        <v>24.462816</v>
      </c>
      <c r="AI36" s="34">
        <f>PXIL!L36</f>
        <v>0</v>
      </c>
      <c r="AJ36" s="34">
        <f>PXIL!R36</f>
        <v>0</v>
      </c>
      <c r="AK36" s="34">
        <f>RTM_IEX!L36</f>
        <v>0.45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9.66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10.030000000000001</v>
      </c>
      <c r="AB37" s="75">
        <f>-STOA!R37</f>
        <v>0</v>
      </c>
      <c r="AC37">
        <f t="shared" si="0"/>
        <v>0.22888800000000004</v>
      </c>
      <c r="AD37">
        <f t="shared" si="1"/>
        <v>25.781112</v>
      </c>
      <c r="AE37">
        <f>'IDT-1'!D37</f>
        <v>0</v>
      </c>
      <c r="AF37" s="24"/>
      <c r="AG37">
        <f t="shared" si="2"/>
        <v>25.781112</v>
      </c>
      <c r="AI37" s="34">
        <f>PXIL!L37</f>
        <v>0</v>
      </c>
      <c r="AJ37" s="34">
        <f>PXIL!R37</f>
        <v>0</v>
      </c>
      <c r="AK37" s="34">
        <f>RTM_IEX!L37</f>
        <v>1.32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9.66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10.52</v>
      </c>
      <c r="AB38" s="75">
        <f>-STOA!R38</f>
        <v>0</v>
      </c>
      <c r="AC38">
        <f t="shared" si="0"/>
        <v>0.23144000000000001</v>
      </c>
      <c r="AD38">
        <f t="shared" si="1"/>
        <v>26.068560000000002</v>
      </c>
      <c r="AE38">
        <f>'IDT-1'!D38</f>
        <v>0</v>
      </c>
      <c r="AF38" s="24"/>
      <c r="AG38">
        <f t="shared" si="2"/>
        <v>26.068560000000002</v>
      </c>
      <c r="AI38" s="34">
        <f>PXIL!L38</f>
        <v>0</v>
      </c>
      <c r="AJ38" s="34">
        <f>PXIL!R38</f>
        <v>0</v>
      </c>
      <c r="AK38" s="34">
        <f>RTM_IEX!L38</f>
        <v>1.1200000000000001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10.100647477402397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10.92</v>
      </c>
      <c r="AB39" s="75">
        <f>-STOA!R39</f>
        <v>0</v>
      </c>
      <c r="AC39">
        <f t="shared" si="0"/>
        <v>0.24350169780114111</v>
      </c>
      <c r="AD39">
        <f t="shared" si="1"/>
        <v>27.427145779601258</v>
      </c>
      <c r="AE39">
        <f>'IDT-1'!D39</f>
        <v>0</v>
      </c>
      <c r="AF39" s="24"/>
      <c r="AG39">
        <f t="shared" si="2"/>
        <v>27.427145779601258</v>
      </c>
      <c r="AI39" s="34">
        <f>PXIL!L39</f>
        <v>0</v>
      </c>
      <c r="AJ39" s="34">
        <f>PXIL!R39</f>
        <v>0</v>
      </c>
      <c r="AK39" s="34">
        <f>RTM_IEX!L39</f>
        <v>1.65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10.100647477402397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11.33</v>
      </c>
      <c r="AB40" s="75">
        <f>-STOA!R40</f>
        <v>0</v>
      </c>
      <c r="AC40">
        <f t="shared" si="0"/>
        <v>0.24534969780114108</v>
      </c>
      <c r="AD40">
        <f t="shared" si="1"/>
        <v>27.635297779601252</v>
      </c>
      <c r="AE40">
        <f>'IDT-1'!D40</f>
        <v>0</v>
      </c>
      <c r="AF40" s="24"/>
      <c r="AG40">
        <f t="shared" si="2"/>
        <v>27.635297779601252</v>
      </c>
      <c r="AI40" s="34">
        <f>PXIL!L40</f>
        <v>0</v>
      </c>
      <c r="AJ40" s="34">
        <f>PXIL!R40</f>
        <v>0</v>
      </c>
      <c r="AK40" s="34">
        <f>RTM_IEX!L40</f>
        <v>1.45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9.9006346560676963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11.72</v>
      </c>
      <c r="AB41" s="75">
        <f>-STOA!R41</f>
        <v>0</v>
      </c>
      <c r="AC41">
        <f t="shared" si="0"/>
        <v>0.24702158497339574</v>
      </c>
      <c r="AD41">
        <f t="shared" si="1"/>
        <v>27.8236130710943</v>
      </c>
      <c r="AE41">
        <f>'IDT-1'!D41</f>
        <v>0</v>
      </c>
      <c r="AF41" s="24"/>
      <c r="AG41">
        <f t="shared" si="2"/>
        <v>27.8236130710943</v>
      </c>
      <c r="AI41" s="34">
        <f>PXIL!L41</f>
        <v>0</v>
      </c>
      <c r="AJ41" s="34">
        <f>PXIL!R41</f>
        <v>0</v>
      </c>
      <c r="AK41" s="34">
        <f>RTM_IEX!L41</f>
        <v>1.45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12.06</v>
      </c>
      <c r="AB42" s="75">
        <f>-STOA!R42</f>
        <v>0</v>
      </c>
      <c r="AC42">
        <f t="shared" si="0"/>
        <v>0.25176800000000005</v>
      </c>
      <c r="AD42">
        <f t="shared" si="1"/>
        <v>28.358232000000005</v>
      </c>
      <c r="AE42">
        <f>'IDT-1'!D42</f>
        <v>0</v>
      </c>
      <c r="AF42" s="24"/>
      <c r="AG42">
        <f t="shared" si="2"/>
        <v>28.358232000000005</v>
      </c>
      <c r="AI42" s="34">
        <f>PXIL!L42</f>
        <v>0</v>
      </c>
      <c r="AJ42" s="34">
        <f>PXIL!R42</f>
        <v>0</v>
      </c>
      <c r="AK42" s="34">
        <f>RTM_IEX!L42</f>
        <v>1.55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10.099344198428673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12.370000000000001</v>
      </c>
      <c r="AB43" s="75">
        <f>-STOA!R43</f>
        <v>0</v>
      </c>
      <c r="AC43">
        <f t="shared" si="0"/>
        <v>0.25369822894617233</v>
      </c>
      <c r="AD43">
        <f t="shared" si="1"/>
        <v>28.575645969482498</v>
      </c>
      <c r="AE43">
        <f>'IDT-1'!D43</f>
        <v>0</v>
      </c>
      <c r="AF43" s="24"/>
      <c r="AG43">
        <f t="shared" si="2"/>
        <v>28.575645969482498</v>
      </c>
      <c r="AI43" s="34">
        <f>PXIL!L43</f>
        <v>0</v>
      </c>
      <c r="AJ43" s="34">
        <f>PXIL!R43</f>
        <v>0</v>
      </c>
      <c r="AK43" s="34">
        <f>RTM_IEX!L43</f>
        <v>1.36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9.6999999999999993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12.68</v>
      </c>
      <c r="AB44" s="75">
        <f>-STOA!R44</f>
        <v>0</v>
      </c>
      <c r="AC44">
        <f t="shared" si="0"/>
        <v>0.25291200000000003</v>
      </c>
      <c r="AD44">
        <f t="shared" si="1"/>
        <v>28.487088</v>
      </c>
      <c r="AE44">
        <f>'IDT-1'!D44</f>
        <v>0</v>
      </c>
      <c r="AF44" s="24"/>
      <c r="AG44">
        <f t="shared" si="2"/>
        <v>28.487088</v>
      </c>
      <c r="AI44" s="34">
        <f>PXIL!L44</f>
        <v>0</v>
      </c>
      <c r="AJ44" s="34">
        <f>PXIL!R44</f>
        <v>0</v>
      </c>
      <c r="AK44" s="34">
        <f>RTM_IEX!L44</f>
        <v>1.36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9.34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12.96</v>
      </c>
      <c r="AB45" s="75">
        <f>-STOA!R45</f>
        <v>0</v>
      </c>
      <c r="AC45">
        <f t="shared" si="0"/>
        <v>0.25220799999999999</v>
      </c>
      <c r="AD45">
        <f t="shared" si="1"/>
        <v>28.407792000000001</v>
      </c>
      <c r="AE45">
        <f>'IDT-1'!D45</f>
        <v>0</v>
      </c>
      <c r="AF45" s="24"/>
      <c r="AG45">
        <f t="shared" si="2"/>
        <v>28.407792000000001</v>
      </c>
      <c r="AI45" s="34">
        <f>PXIL!L45</f>
        <v>0</v>
      </c>
      <c r="AJ45" s="34">
        <f>PXIL!R45</f>
        <v>0</v>
      </c>
      <c r="AK45" s="34">
        <f>RTM_IEX!L45</f>
        <v>1.36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9.4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12.9</v>
      </c>
      <c r="AB46" s="75">
        <f>-STOA!R46</f>
        <v>0</v>
      </c>
      <c r="AC46">
        <f t="shared" si="0"/>
        <v>0.25220799999999999</v>
      </c>
      <c r="AD46">
        <f t="shared" si="1"/>
        <v>28.407792000000001</v>
      </c>
      <c r="AE46">
        <f>'IDT-1'!D46</f>
        <v>0</v>
      </c>
      <c r="AF46" s="24"/>
      <c r="AG46">
        <f t="shared" si="2"/>
        <v>28.407792000000001</v>
      </c>
      <c r="AI46" s="34">
        <f>PXIL!L46</f>
        <v>0</v>
      </c>
      <c r="AJ46" s="34">
        <f>PXIL!R46</f>
        <v>0</v>
      </c>
      <c r="AK46" s="34">
        <f>RTM_IEX!L46</f>
        <v>1.36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9.34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13.52</v>
      </c>
      <c r="AB47" s="75">
        <f>-STOA!R47</f>
        <v>0</v>
      </c>
      <c r="AC47">
        <f t="shared" si="0"/>
        <v>0.251944</v>
      </c>
      <c r="AD47">
        <f t="shared" si="1"/>
        <v>28.378055999999997</v>
      </c>
      <c r="AE47">
        <f>'IDT-1'!D47</f>
        <v>0</v>
      </c>
      <c r="AF47" s="24"/>
      <c r="AG47">
        <f t="shared" si="2"/>
        <v>28.378055999999997</v>
      </c>
      <c r="AI47" s="34">
        <f>PXIL!L47</f>
        <v>0</v>
      </c>
      <c r="AJ47" s="34">
        <f>PXIL!R47</f>
        <v>0</v>
      </c>
      <c r="AK47" s="34">
        <f>RTM_IEX!L47</f>
        <v>0.77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9.34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11.010000000000002</v>
      </c>
      <c r="AB48" s="75">
        <f>-STOA!R48</f>
        <v>0</v>
      </c>
      <c r="AC48">
        <f t="shared" si="0"/>
        <v>0.23504800000000003</v>
      </c>
      <c r="AD48">
        <f t="shared" si="1"/>
        <v>26.474952000000002</v>
      </c>
      <c r="AE48">
        <f>'IDT-1'!D48</f>
        <v>0</v>
      </c>
      <c r="AF48" s="24"/>
      <c r="AG48">
        <f t="shared" si="2"/>
        <v>26.474952000000002</v>
      </c>
      <c r="AI48" s="34">
        <f>PXIL!L48</f>
        <v>0</v>
      </c>
      <c r="AJ48" s="34">
        <f>PXIL!R48</f>
        <v>0</v>
      </c>
      <c r="AK48" s="34">
        <f>RTM_IEX!L48</f>
        <v>1.36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9.34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9.9499999999999993</v>
      </c>
      <c r="AB49" s="75">
        <f>-STOA!R49</f>
        <v>0</v>
      </c>
      <c r="AC49">
        <f t="shared" si="0"/>
        <v>0.25212000000000001</v>
      </c>
      <c r="AD49">
        <f t="shared" si="1"/>
        <v>28.397879999999997</v>
      </c>
      <c r="AE49">
        <f>'IDT-1'!D49</f>
        <v>0</v>
      </c>
      <c r="AF49" s="24"/>
      <c r="AG49">
        <f t="shared" si="2"/>
        <v>28.397879999999997</v>
      </c>
      <c r="AI49" s="34">
        <f>PXIL!L49</f>
        <v>0</v>
      </c>
      <c r="AJ49" s="34">
        <f>PXIL!R49</f>
        <v>0</v>
      </c>
      <c r="AK49" s="34">
        <f>RTM_IEX!L49</f>
        <v>4.3600000000000003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9.34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14.280000000000001</v>
      </c>
      <c r="AB50" s="75">
        <f>-STOA!R50</f>
        <v>0</v>
      </c>
      <c r="AC50">
        <f t="shared" si="0"/>
        <v>0.25185600000000002</v>
      </c>
      <c r="AD50">
        <f t="shared" si="1"/>
        <v>28.368144000000001</v>
      </c>
      <c r="AE50">
        <f>'IDT-1'!D50</f>
        <v>0</v>
      </c>
      <c r="AF50" s="24"/>
      <c r="AG50">
        <f t="shared" si="2"/>
        <v>28.368144000000001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9.19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11.440000000000001</v>
      </c>
      <c r="AB51" s="75">
        <f>-STOA!R51</f>
        <v>0</v>
      </c>
      <c r="AC51">
        <f t="shared" si="0"/>
        <v>0.25106400000000001</v>
      </c>
      <c r="AD51">
        <f t="shared" si="1"/>
        <v>28.278936000000002</v>
      </c>
      <c r="AE51">
        <f>'IDT-1'!D51</f>
        <v>0</v>
      </c>
      <c r="AF51" s="24"/>
      <c r="AG51">
        <f t="shared" si="2"/>
        <v>28.278936000000002</v>
      </c>
      <c r="AI51" s="34">
        <f>PXIL!L51</f>
        <v>0</v>
      </c>
      <c r="AJ51" s="34">
        <f>PXIL!R51</f>
        <v>0</v>
      </c>
      <c r="AK51" s="34">
        <f>RTM_IEX!L51</f>
        <v>2.9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9.19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11.04</v>
      </c>
      <c r="AB52" s="75">
        <f>-STOA!R52</f>
        <v>0</v>
      </c>
      <c r="AC52">
        <f t="shared" si="0"/>
        <v>0.24754399999999999</v>
      </c>
      <c r="AD52">
        <f t="shared" si="1"/>
        <v>27.882455999999994</v>
      </c>
      <c r="AE52">
        <f>'IDT-1'!D52</f>
        <v>0</v>
      </c>
      <c r="AF52" s="24"/>
      <c r="AG52">
        <f t="shared" si="2"/>
        <v>27.882455999999994</v>
      </c>
      <c r="AI52" s="34">
        <f>PXIL!L52</f>
        <v>0</v>
      </c>
      <c r="AJ52" s="34">
        <f>PXIL!R52</f>
        <v>0</v>
      </c>
      <c r="AK52" s="34">
        <f>RTM_IEX!L52</f>
        <v>2.9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9.0399999999999991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11.65</v>
      </c>
      <c r="AB53" s="75">
        <f>-STOA!R53</f>
        <v>0</v>
      </c>
      <c r="AC53">
        <f t="shared" si="0"/>
        <v>0.243144</v>
      </c>
      <c r="AD53">
        <f t="shared" si="1"/>
        <v>27.386855999999998</v>
      </c>
      <c r="AE53">
        <f>'IDT-1'!D53</f>
        <v>0</v>
      </c>
      <c r="AF53" s="24"/>
      <c r="AG53">
        <f t="shared" si="2"/>
        <v>27.386855999999998</v>
      </c>
      <c r="AI53" s="34">
        <f>PXIL!L53</f>
        <v>0</v>
      </c>
      <c r="AJ53" s="34">
        <f>PXIL!R53</f>
        <v>0</v>
      </c>
      <c r="AK53" s="34">
        <f>RTM_IEX!L53</f>
        <v>1.94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9.0399999999999991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13.3</v>
      </c>
      <c r="AB54" s="75">
        <f>-STOA!R54</f>
        <v>0</v>
      </c>
      <c r="AC54">
        <f t="shared" si="0"/>
        <v>0.24912799999999999</v>
      </c>
      <c r="AD54">
        <f t="shared" si="1"/>
        <v>28.060872</v>
      </c>
      <c r="AE54">
        <f>'IDT-1'!D54</f>
        <v>0</v>
      </c>
      <c r="AF54" s="24"/>
      <c r="AG54">
        <f t="shared" si="2"/>
        <v>28.060872</v>
      </c>
      <c r="AI54" s="34">
        <f>PXIL!L54</f>
        <v>0</v>
      </c>
      <c r="AJ54" s="34">
        <f>PXIL!R54</f>
        <v>0</v>
      </c>
      <c r="AK54" s="34">
        <f>RTM_IEX!L54</f>
        <v>0.97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9.0399999999999991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13.07</v>
      </c>
      <c r="AB55" s="75">
        <f>-STOA!R55</f>
        <v>0</v>
      </c>
      <c r="AC55">
        <f t="shared" si="0"/>
        <v>0.24279200000000001</v>
      </c>
      <c r="AD55">
        <f t="shared" si="1"/>
        <v>27.347207999999998</v>
      </c>
      <c r="AE55">
        <f>'IDT-1'!D55</f>
        <v>0</v>
      </c>
      <c r="AF55" s="24"/>
      <c r="AG55">
        <f t="shared" si="2"/>
        <v>27.347207999999998</v>
      </c>
      <c r="AI55" s="34">
        <f>PXIL!L55</f>
        <v>0</v>
      </c>
      <c r="AJ55" s="34">
        <f>PXIL!R55</f>
        <v>0</v>
      </c>
      <c r="AK55" s="34">
        <f>RTM_IEX!L55</f>
        <v>0.48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9.0399999999999991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13.280000000000001</v>
      </c>
      <c r="AB56" s="75">
        <f>-STOA!R56</f>
        <v>0</v>
      </c>
      <c r="AC56">
        <f t="shared" si="0"/>
        <v>0.24041600000000002</v>
      </c>
      <c r="AD56">
        <f t="shared" si="1"/>
        <v>27.079584000000001</v>
      </c>
      <c r="AE56">
        <f>'IDT-1'!D56</f>
        <v>0</v>
      </c>
      <c r="AF56" s="24"/>
      <c r="AG56">
        <f t="shared" si="2"/>
        <v>27.079584000000001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9.0399999999999991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13.18</v>
      </c>
      <c r="AB57" s="75">
        <f>-STOA!R57</f>
        <v>0</v>
      </c>
      <c r="AC57">
        <f t="shared" si="0"/>
        <v>0.239536</v>
      </c>
      <c r="AD57">
        <f t="shared" si="1"/>
        <v>26.980463999999998</v>
      </c>
      <c r="AE57">
        <f>'IDT-1'!D57</f>
        <v>0</v>
      </c>
      <c r="AF57" s="24"/>
      <c r="AG57">
        <f t="shared" si="2"/>
        <v>26.980463999999998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9.0399999999999991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12.64</v>
      </c>
      <c r="AB58" s="75">
        <f>-STOA!R58</f>
        <v>0</v>
      </c>
      <c r="AC58">
        <f t="shared" si="0"/>
        <v>0.23900800000000003</v>
      </c>
      <c r="AD58">
        <f t="shared" si="1"/>
        <v>26.920992000000002</v>
      </c>
      <c r="AE58">
        <f>'IDT-1'!D58</f>
        <v>0</v>
      </c>
      <c r="AF58" s="24"/>
      <c r="AG58">
        <f t="shared" si="2"/>
        <v>26.920992000000002</v>
      </c>
      <c r="AI58" s="34">
        <f>PXIL!L58</f>
        <v>0</v>
      </c>
      <c r="AJ58" s="34">
        <f>PXIL!R58</f>
        <v>0</v>
      </c>
      <c r="AK58" s="34">
        <f>RTM_IEX!L58</f>
        <v>0.48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8.94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11.14</v>
      </c>
      <c r="AB59" s="75">
        <f>-STOA!R59</f>
        <v>0</v>
      </c>
      <c r="AC59">
        <f t="shared" si="0"/>
        <v>0.23777600000000002</v>
      </c>
      <c r="AD59">
        <f t="shared" si="1"/>
        <v>26.782223999999999</v>
      </c>
      <c r="AE59">
        <f>'IDT-1'!D59</f>
        <v>0</v>
      </c>
      <c r="AF59" s="24"/>
      <c r="AG59">
        <f t="shared" si="2"/>
        <v>26.782223999999999</v>
      </c>
      <c r="AI59" s="34">
        <f>PXIL!L59</f>
        <v>0</v>
      </c>
      <c r="AJ59" s="34">
        <f>PXIL!R59</f>
        <v>0</v>
      </c>
      <c r="AK59" s="34">
        <f>RTM_IEX!L59</f>
        <v>1.94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8.94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9.14</v>
      </c>
      <c r="AB60" s="75">
        <f>-STOA!R60</f>
        <v>0</v>
      </c>
      <c r="AC60">
        <f t="shared" si="0"/>
        <v>0.24147200000000002</v>
      </c>
      <c r="AD60">
        <f t="shared" si="1"/>
        <v>27.198527999999996</v>
      </c>
      <c r="AE60">
        <f>'IDT-1'!D60</f>
        <v>0</v>
      </c>
      <c r="AF60" s="24"/>
      <c r="AG60">
        <f t="shared" si="2"/>
        <v>27.198527999999996</v>
      </c>
      <c r="AI60" s="34">
        <f>PXIL!L60</f>
        <v>0</v>
      </c>
      <c r="AJ60" s="34">
        <f>PXIL!R60</f>
        <v>0</v>
      </c>
      <c r="AK60" s="34">
        <f>RTM_IEX!L60</f>
        <v>4.3600000000000003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8.94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10.68</v>
      </c>
      <c r="AB61" s="75">
        <f>-STOA!R61</f>
        <v>0</v>
      </c>
      <c r="AC61">
        <f t="shared" si="0"/>
        <v>0.23372799999999999</v>
      </c>
      <c r="AD61">
        <f t="shared" si="1"/>
        <v>26.326271999999999</v>
      </c>
      <c r="AE61">
        <f>'IDT-1'!D61</f>
        <v>0</v>
      </c>
      <c r="AF61" s="24"/>
      <c r="AG61">
        <f t="shared" si="2"/>
        <v>26.326271999999999</v>
      </c>
      <c r="AI61" s="34">
        <f>PXIL!L61</f>
        <v>0</v>
      </c>
      <c r="AJ61" s="34">
        <f>PXIL!R61</f>
        <v>0</v>
      </c>
      <c r="AK61" s="34">
        <f>RTM_IEX!L61</f>
        <v>1.94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13</v>
      </c>
      <c r="H62">
        <f>PPCL_Spot!R62</f>
        <v>0</v>
      </c>
      <c r="I62">
        <f>Bawana_NG!R62</f>
        <v>5.8397718839107844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8.66</v>
      </c>
      <c r="AB62" s="75">
        <f>-STOA!R62</f>
        <v>0</v>
      </c>
      <c r="AC62">
        <f t="shared" si="0"/>
        <v>0.24199799257841492</v>
      </c>
      <c r="AD62">
        <f t="shared" si="1"/>
        <v>27.25777389133237</v>
      </c>
      <c r="AE62">
        <f>'IDT-1'!D62</f>
        <v>0</v>
      </c>
      <c r="AF62" s="24"/>
      <c r="AG62">
        <f t="shared" si="2"/>
        <v>27.25777389133237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13</v>
      </c>
      <c r="H63">
        <f>PPCL_Spot!R63</f>
        <v>0</v>
      </c>
      <c r="I63">
        <f>Bawana_NG!R63</f>
        <v>5.8397718839107844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9.01</v>
      </c>
      <c r="AB63" s="75">
        <f>-STOA!R63</f>
        <v>0</v>
      </c>
      <c r="AC63">
        <f t="shared" si="0"/>
        <v>0.24507799257841489</v>
      </c>
      <c r="AD63">
        <f t="shared" si="1"/>
        <v>27.604693891332367</v>
      </c>
      <c r="AE63">
        <f>'IDT-1'!D63</f>
        <v>0</v>
      </c>
      <c r="AF63" s="24"/>
      <c r="AG63">
        <f t="shared" si="2"/>
        <v>27.604693891332367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11</v>
      </c>
      <c r="H64">
        <f>PPCL_Spot!R64</f>
        <v>0</v>
      </c>
      <c r="I64">
        <f>Bawana_NG!R64</f>
        <v>5.8397718839107844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10.3</v>
      </c>
      <c r="AB64" s="75">
        <f>-STOA!R64</f>
        <v>0</v>
      </c>
      <c r="AC64">
        <f t="shared" si="0"/>
        <v>0.23882999257841492</v>
      </c>
      <c r="AD64">
        <f t="shared" si="1"/>
        <v>26.900941891332373</v>
      </c>
      <c r="AE64">
        <f>'IDT-1'!D64</f>
        <v>0</v>
      </c>
      <c r="AF64" s="24"/>
      <c r="AG64">
        <f t="shared" si="2"/>
        <v>26.900941891332373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12</v>
      </c>
      <c r="H65">
        <f>PPCL_Spot!R65</f>
        <v>0</v>
      </c>
      <c r="I65">
        <f>Bawana_NG!R65</f>
        <v>5.8397718839107844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9.98</v>
      </c>
      <c r="AB65" s="75">
        <f>-STOA!R65</f>
        <v>0</v>
      </c>
      <c r="AC65">
        <f t="shared" si="0"/>
        <v>0.24481399257841494</v>
      </c>
      <c r="AD65">
        <f t="shared" si="1"/>
        <v>27.574957891332371</v>
      </c>
      <c r="AE65">
        <f>'IDT-1'!D65</f>
        <v>0</v>
      </c>
      <c r="AF65" s="24"/>
      <c r="AG65">
        <f t="shared" si="2"/>
        <v>27.574957891332371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12</v>
      </c>
      <c r="H66">
        <f>PPCL_Spot!R66</f>
        <v>0</v>
      </c>
      <c r="I66">
        <f>Bawana_NG!R66</f>
        <v>5.8397718839107844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9.59</v>
      </c>
      <c r="AB66" s="75">
        <f>-STOA!R66</f>
        <v>0</v>
      </c>
      <c r="AC66">
        <f t="shared" si="0"/>
        <v>0.24138199257841492</v>
      </c>
      <c r="AD66">
        <f t="shared" si="1"/>
        <v>27.18838989133237</v>
      </c>
      <c r="AE66">
        <f>'IDT-1'!D66</f>
        <v>0</v>
      </c>
      <c r="AF66" s="24"/>
      <c r="AG66">
        <f t="shared" si="2"/>
        <v>27.18838989133237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13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8.69</v>
      </c>
      <c r="AB67" s="75">
        <f>-STOA!R67</f>
        <v>0</v>
      </c>
      <c r="AC67">
        <f t="shared" si="0"/>
        <v>0.24226199257841491</v>
      </c>
      <c r="AD67">
        <f t="shared" si="1"/>
        <v>27.28750989133237</v>
      </c>
      <c r="AE67">
        <f>'IDT-1'!D67</f>
        <v>0</v>
      </c>
      <c r="AF67" s="24"/>
      <c r="AG67">
        <f t="shared" si="2"/>
        <v>27.28750989133237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13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8.7200000000000006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0.24252599257841492</v>
      </c>
      <c r="AD68">
        <f t="shared" ref="AD68:AD98" si="4">SUM(B68:AB68,AI68:AR68)-AC68</f>
        <v>27.317245891332369</v>
      </c>
      <c r="AE68">
        <f>'IDT-1'!D68</f>
        <v>0</v>
      </c>
      <c r="AF68" s="24"/>
      <c r="AG68">
        <f t="shared" ref="AG68:AG98" si="5">SUM(AD68:AF68)</f>
        <v>27.317245891332369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13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8.370000000000001</v>
      </c>
      <c r="AB69" s="75">
        <f>-STOA!R69</f>
        <v>0</v>
      </c>
      <c r="AC69">
        <f t="shared" si="3"/>
        <v>0.23944599257841492</v>
      </c>
      <c r="AD69">
        <f t="shared" si="4"/>
        <v>26.970325891332372</v>
      </c>
      <c r="AE69">
        <f>'IDT-1'!D69</f>
        <v>0</v>
      </c>
      <c r="AF69" s="24"/>
      <c r="AG69">
        <f t="shared" si="5"/>
        <v>26.970325891332372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13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7.94</v>
      </c>
      <c r="AB70" s="75">
        <f>-STOA!R70</f>
        <v>0</v>
      </c>
      <c r="AC70">
        <f t="shared" si="3"/>
        <v>0.23566199257841494</v>
      </c>
      <c r="AD70">
        <f t="shared" si="4"/>
        <v>26.544109891332372</v>
      </c>
      <c r="AE70">
        <f>'IDT-1'!D70</f>
        <v>0</v>
      </c>
      <c r="AF70" s="24"/>
      <c r="AG70">
        <f t="shared" si="5"/>
        <v>26.544109891332372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12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7.5200000000000005</v>
      </c>
      <c r="AB71" s="75">
        <f>-STOA!R71</f>
        <v>0</v>
      </c>
      <c r="AC71">
        <f t="shared" si="3"/>
        <v>0.22316599257841491</v>
      </c>
      <c r="AD71">
        <f t="shared" si="4"/>
        <v>25.136605891332369</v>
      </c>
      <c r="AE71">
        <f>'IDT-1'!D71</f>
        <v>0</v>
      </c>
      <c r="AF71" s="24"/>
      <c r="AG71">
        <f t="shared" si="5"/>
        <v>25.136605891332369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12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7.24</v>
      </c>
      <c r="AB72" s="75">
        <f>-STOA!R72</f>
        <v>0</v>
      </c>
      <c r="AC72">
        <f t="shared" si="3"/>
        <v>0.22070199257841494</v>
      </c>
      <c r="AD72">
        <f t="shared" si="4"/>
        <v>24.859069891332371</v>
      </c>
      <c r="AE72">
        <f>'IDT-1'!D72</f>
        <v>0</v>
      </c>
      <c r="AF72" s="24"/>
      <c r="AG72">
        <f t="shared" si="5"/>
        <v>24.859069891332371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10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7.0100000000000007</v>
      </c>
      <c r="AB73" s="75">
        <f>-STOA!R73</f>
        <v>0</v>
      </c>
      <c r="AC73">
        <f t="shared" si="3"/>
        <v>0.20107799257841494</v>
      </c>
      <c r="AD73">
        <f t="shared" si="4"/>
        <v>22.648693891332371</v>
      </c>
      <c r="AE73">
        <f>'IDT-1'!D73</f>
        <v>0</v>
      </c>
      <c r="AF73" s="24"/>
      <c r="AG73">
        <f t="shared" si="5"/>
        <v>22.648693891332371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10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6.78</v>
      </c>
      <c r="AB74" s="75">
        <f>-STOA!R74</f>
        <v>0</v>
      </c>
      <c r="AC74">
        <f t="shared" si="3"/>
        <v>0.19905399257841494</v>
      </c>
      <c r="AD74">
        <f t="shared" si="4"/>
        <v>22.420717891332373</v>
      </c>
      <c r="AE74">
        <f>'IDT-1'!D74</f>
        <v>0</v>
      </c>
      <c r="AF74" s="24"/>
      <c r="AG74">
        <f t="shared" si="5"/>
        <v>22.420717891332373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10.000657938022238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6.78</v>
      </c>
      <c r="AB75" s="75">
        <f>-STOA!R75</f>
        <v>0</v>
      </c>
      <c r="AC75">
        <f t="shared" si="3"/>
        <v>0.19905978243301062</v>
      </c>
      <c r="AD75">
        <f t="shared" si="4"/>
        <v>22.421370039500012</v>
      </c>
      <c r="AE75">
        <f>'IDT-1'!D75</f>
        <v>0</v>
      </c>
      <c r="AF75" s="24"/>
      <c r="AG75">
        <f t="shared" si="5"/>
        <v>22.421370039500012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10.000657938022238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6.78</v>
      </c>
      <c r="AB76" s="75">
        <f>-STOA!R76</f>
        <v>0</v>
      </c>
      <c r="AC76">
        <f t="shared" si="3"/>
        <v>0.19905978243301062</v>
      </c>
      <c r="AD76">
        <f t="shared" si="4"/>
        <v>22.421370039500012</v>
      </c>
      <c r="AE76">
        <f>'IDT-1'!D76</f>
        <v>0</v>
      </c>
      <c r="AF76" s="24"/>
      <c r="AG76">
        <f t="shared" si="5"/>
        <v>22.421370039500012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9.19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6.78</v>
      </c>
      <c r="AB77" s="75">
        <f>-STOA!R77</f>
        <v>0</v>
      </c>
      <c r="AC77">
        <f t="shared" si="3"/>
        <v>0.18453600000000001</v>
      </c>
      <c r="AD77">
        <f t="shared" si="4"/>
        <v>20.785463999999997</v>
      </c>
      <c r="AE77">
        <f>'IDT-1'!D77</f>
        <v>0</v>
      </c>
      <c r="AF77" s="24"/>
      <c r="AG77">
        <f t="shared" si="5"/>
        <v>20.785463999999997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9.19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6.78</v>
      </c>
      <c r="AB78" s="75">
        <f>-STOA!R78</f>
        <v>0</v>
      </c>
      <c r="AC78">
        <f t="shared" si="3"/>
        <v>0.18453600000000001</v>
      </c>
      <c r="AD78">
        <f t="shared" si="4"/>
        <v>20.785463999999997</v>
      </c>
      <c r="AE78">
        <f>'IDT-1'!D78</f>
        <v>0</v>
      </c>
      <c r="AF78" s="24"/>
      <c r="AG78">
        <f t="shared" si="5"/>
        <v>20.785463999999997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9.19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6.78</v>
      </c>
      <c r="AB79" s="75">
        <f>-STOA!R79</f>
        <v>0</v>
      </c>
      <c r="AC79">
        <f t="shared" si="3"/>
        <v>0.18453600000000001</v>
      </c>
      <c r="AD79">
        <f t="shared" si="4"/>
        <v>20.785463999999997</v>
      </c>
      <c r="AE79">
        <f>'IDT-1'!D79</f>
        <v>0</v>
      </c>
      <c r="AF79" s="24"/>
      <c r="AG79">
        <f t="shared" si="5"/>
        <v>20.785463999999997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9.19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6.78</v>
      </c>
      <c r="AB80" s="75">
        <f>-STOA!R80</f>
        <v>0</v>
      </c>
      <c r="AC80">
        <f t="shared" si="3"/>
        <v>0.18453600000000001</v>
      </c>
      <c r="AD80">
        <f t="shared" si="4"/>
        <v>20.785463999999997</v>
      </c>
      <c r="AE80">
        <f>'IDT-1'!D80</f>
        <v>0</v>
      </c>
      <c r="AF80" s="24"/>
      <c r="AG80">
        <f t="shared" si="5"/>
        <v>20.785463999999997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9.19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6.78</v>
      </c>
      <c r="AB81" s="75">
        <f>-STOA!R81</f>
        <v>0</v>
      </c>
      <c r="AC81">
        <f t="shared" si="3"/>
        <v>0.18453600000000001</v>
      </c>
      <c r="AD81">
        <f t="shared" si="4"/>
        <v>20.785463999999997</v>
      </c>
      <c r="AE81">
        <f>'IDT-1'!D81</f>
        <v>0</v>
      </c>
      <c r="AF81" s="24"/>
      <c r="AG81">
        <f t="shared" si="5"/>
        <v>20.785463999999997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9.19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6.78</v>
      </c>
      <c r="AB82" s="75">
        <f>-STOA!R82</f>
        <v>0</v>
      </c>
      <c r="AC82">
        <f t="shared" si="3"/>
        <v>0.18453600000000001</v>
      </c>
      <c r="AD82">
        <f t="shared" si="4"/>
        <v>20.785463999999997</v>
      </c>
      <c r="AE82">
        <f>'IDT-1'!D82</f>
        <v>0</v>
      </c>
      <c r="AF82" s="24"/>
      <c r="AG82">
        <f t="shared" si="5"/>
        <v>20.785463999999997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9.19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6.78</v>
      </c>
      <c r="AB83" s="75">
        <f>-STOA!R83</f>
        <v>0</v>
      </c>
      <c r="AC83">
        <f t="shared" si="3"/>
        <v>0.18453600000000001</v>
      </c>
      <c r="AD83">
        <f t="shared" si="4"/>
        <v>20.785463999999997</v>
      </c>
      <c r="AE83">
        <f>'IDT-1'!D83</f>
        <v>0</v>
      </c>
      <c r="AF83" s="24"/>
      <c r="AG83">
        <f t="shared" si="5"/>
        <v>20.785463999999997</v>
      </c>
      <c r="AI83" s="34">
        <f>PXIL!L83</f>
        <v>0</v>
      </c>
      <c r="AJ83" s="34">
        <f>PXIL!R83</f>
        <v>0</v>
      </c>
      <c r="AK83" s="34">
        <f>RTM_IEX!L83</f>
        <v>0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9.19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6.78</v>
      </c>
      <c r="AB84" s="75">
        <f>-STOA!R84</f>
        <v>0</v>
      </c>
      <c r="AC84">
        <f t="shared" si="3"/>
        <v>0.18453600000000001</v>
      </c>
      <c r="AD84">
        <f t="shared" si="4"/>
        <v>20.785463999999997</v>
      </c>
      <c r="AE84">
        <f>'IDT-1'!D84</f>
        <v>0</v>
      </c>
      <c r="AF84" s="24"/>
      <c r="AG84">
        <f t="shared" si="5"/>
        <v>20.785463999999997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9.19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6.78</v>
      </c>
      <c r="AB85" s="75">
        <f>-STOA!R85</f>
        <v>0</v>
      </c>
      <c r="AC85">
        <f t="shared" si="3"/>
        <v>0.18453600000000001</v>
      </c>
      <c r="AD85">
        <f t="shared" si="4"/>
        <v>20.785463999999997</v>
      </c>
      <c r="AE85">
        <f>'IDT-1'!D85</f>
        <v>0</v>
      </c>
      <c r="AF85" s="24"/>
      <c r="AG85">
        <f t="shared" si="5"/>
        <v>20.785463999999997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9.19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6.78</v>
      </c>
      <c r="AB86" s="75">
        <f>-STOA!R86</f>
        <v>0</v>
      </c>
      <c r="AC86">
        <f t="shared" si="3"/>
        <v>0.18453600000000001</v>
      </c>
      <c r="AD86">
        <f t="shared" si="4"/>
        <v>20.785463999999997</v>
      </c>
      <c r="AE86">
        <f>'IDT-1'!D86</f>
        <v>0</v>
      </c>
      <c r="AF86" s="24"/>
      <c r="AG86">
        <f t="shared" si="5"/>
        <v>20.785463999999997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9.0399999999999991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6.78</v>
      </c>
      <c r="AB87" s="75">
        <f>-STOA!R87</f>
        <v>0</v>
      </c>
      <c r="AC87">
        <f t="shared" si="3"/>
        <v>0.18321600000000002</v>
      </c>
      <c r="AD87">
        <f t="shared" si="4"/>
        <v>20.636783999999999</v>
      </c>
      <c r="AE87">
        <f>'IDT-1'!D87</f>
        <v>0</v>
      </c>
      <c r="AF87" s="24"/>
      <c r="AG87">
        <f t="shared" si="5"/>
        <v>20.636783999999999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9.0399999999999991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6.78</v>
      </c>
      <c r="AB88" s="75">
        <f>-STOA!R88</f>
        <v>0</v>
      </c>
      <c r="AC88">
        <f t="shared" si="3"/>
        <v>0.18321600000000002</v>
      </c>
      <c r="AD88">
        <f t="shared" si="4"/>
        <v>20.636783999999999</v>
      </c>
      <c r="AE88">
        <f>'IDT-1'!D88</f>
        <v>0</v>
      </c>
      <c r="AF88" s="24"/>
      <c r="AG88">
        <f t="shared" si="5"/>
        <v>20.636783999999999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9.0399999999999991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6.78</v>
      </c>
      <c r="AB89" s="75">
        <f>-STOA!R89</f>
        <v>0</v>
      </c>
      <c r="AC89">
        <f t="shared" si="3"/>
        <v>0.18321600000000002</v>
      </c>
      <c r="AD89">
        <f t="shared" si="4"/>
        <v>20.636783999999999</v>
      </c>
      <c r="AE89">
        <f>'IDT-1'!D89</f>
        <v>0</v>
      </c>
      <c r="AF89" s="24"/>
      <c r="AG89">
        <f t="shared" si="5"/>
        <v>20.636783999999999</v>
      </c>
      <c r="AI89" s="34">
        <f>PXIL!L89</f>
        <v>0</v>
      </c>
      <c r="AJ89" s="34">
        <f>PXIL!R89</f>
        <v>0</v>
      </c>
      <c r="AK89" s="34">
        <f>RTM_IEX!L89</f>
        <v>0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9.0399999999999991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6.78</v>
      </c>
      <c r="AB90" s="75">
        <f>-STOA!R90</f>
        <v>0</v>
      </c>
      <c r="AC90">
        <f t="shared" si="3"/>
        <v>0.18321600000000002</v>
      </c>
      <c r="AD90">
        <f t="shared" si="4"/>
        <v>20.636783999999999</v>
      </c>
      <c r="AE90">
        <f>'IDT-1'!D90</f>
        <v>0</v>
      </c>
      <c r="AF90" s="24"/>
      <c r="AG90">
        <f t="shared" si="5"/>
        <v>20.636783999999999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9.0399999999999991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4.1683601239941533E-4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6.78</v>
      </c>
      <c r="AB91" s="75">
        <f>-STOA!R91</f>
        <v>0</v>
      </c>
      <c r="AC91">
        <f t="shared" si="3"/>
        <v>0.18321966815690913</v>
      </c>
      <c r="AD91">
        <f t="shared" si="4"/>
        <v>20.63719716785549</v>
      </c>
      <c r="AE91">
        <f>'IDT-1'!D91</f>
        <v>0</v>
      </c>
      <c r="AF91" s="24"/>
      <c r="AG91">
        <f t="shared" si="5"/>
        <v>20.63719716785549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9.0399999999999991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6.78</v>
      </c>
      <c r="AB92" s="75">
        <f>-STOA!R92</f>
        <v>0</v>
      </c>
      <c r="AC92">
        <f t="shared" si="3"/>
        <v>0.18321600000000002</v>
      </c>
      <c r="AD92">
        <f t="shared" si="4"/>
        <v>20.636783999999999</v>
      </c>
      <c r="AE92">
        <f>'IDT-1'!D92</f>
        <v>0</v>
      </c>
      <c r="AF92" s="24"/>
      <c r="AG92">
        <f t="shared" si="5"/>
        <v>20.636783999999999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9.0399999999999991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6.78</v>
      </c>
      <c r="AB93" s="75">
        <f>-STOA!R93</f>
        <v>0</v>
      </c>
      <c r="AC93">
        <f t="shared" si="3"/>
        <v>0.18321600000000002</v>
      </c>
      <c r="AD93">
        <f t="shared" si="4"/>
        <v>20.636783999999999</v>
      </c>
      <c r="AE93">
        <f>'IDT-1'!D93</f>
        <v>0</v>
      </c>
      <c r="AF93" s="24"/>
      <c r="AG93">
        <f t="shared" si="5"/>
        <v>20.636783999999999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9.0399999999999991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6.78</v>
      </c>
      <c r="AB94" s="75">
        <f>-STOA!R94</f>
        <v>0</v>
      </c>
      <c r="AC94">
        <f t="shared" si="3"/>
        <v>0.18321600000000002</v>
      </c>
      <c r="AD94">
        <f t="shared" si="4"/>
        <v>20.636783999999999</v>
      </c>
      <c r="AE94">
        <f>'IDT-1'!D94</f>
        <v>0</v>
      </c>
      <c r="AF94" s="24"/>
      <c r="AG94">
        <f t="shared" si="5"/>
        <v>20.636783999999999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9.0399999999999991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6.78</v>
      </c>
      <c r="AB95" s="75">
        <f>-STOA!R95</f>
        <v>0</v>
      </c>
      <c r="AC95">
        <f t="shared" si="3"/>
        <v>0.20097225504439065</v>
      </c>
      <c r="AD95">
        <f t="shared" si="4"/>
        <v>18.619027744955609</v>
      </c>
      <c r="AE95">
        <f>'IDT-1'!D95</f>
        <v>0</v>
      </c>
      <c r="AF95" s="24"/>
      <c r="AG95">
        <f t="shared" si="5"/>
        <v>18.619027744955609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-2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9.0399999999999991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6.78</v>
      </c>
      <c r="AB96" s="75">
        <f>-STOA!R96</f>
        <v>0</v>
      </c>
      <c r="AC96">
        <f t="shared" si="3"/>
        <v>0.2080747570621469</v>
      </c>
      <c r="AD96">
        <f t="shared" si="4"/>
        <v>17.811925242937853</v>
      </c>
      <c r="AE96">
        <f>'IDT-1'!D96</f>
        <v>0</v>
      </c>
      <c r="AF96" s="24"/>
      <c r="AG96">
        <f t="shared" si="5"/>
        <v>17.811925242937853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-2.8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9.0399999999999991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6.78</v>
      </c>
      <c r="AB97" s="75">
        <f>-STOA!R97</f>
        <v>0</v>
      </c>
      <c r="AC97">
        <f t="shared" si="3"/>
        <v>0.20896256981436645</v>
      </c>
      <c r="AD97">
        <f t="shared" si="4"/>
        <v>17.711037430185634</v>
      </c>
      <c r="AE97">
        <f>'IDT-1'!D97</f>
        <v>0</v>
      </c>
      <c r="AF97" s="24"/>
      <c r="AG97">
        <f t="shared" si="5"/>
        <v>17.711037430185634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-2.9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9.0399999999999991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6.78</v>
      </c>
      <c r="AB98" s="75">
        <f>-STOA!R98</f>
        <v>0</v>
      </c>
      <c r="AC98">
        <f t="shared" si="3"/>
        <v>0.21251382082324458</v>
      </c>
      <c r="AD98">
        <f t="shared" si="4"/>
        <v>17.307486179176756</v>
      </c>
      <c r="AE98">
        <f>'IDT-1'!D98</f>
        <v>0</v>
      </c>
      <c r="AF98" s="24"/>
      <c r="AG98">
        <f t="shared" si="5"/>
        <v>17.307486179176756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-3.3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0.23470920626310737</v>
      </c>
      <c r="H99">
        <f t="shared" si="6"/>
        <v>0</v>
      </c>
      <c r="I99">
        <f t="shared" si="6"/>
        <v>0.12314914456466539</v>
      </c>
      <c r="J99">
        <f t="shared" si="6"/>
        <v>0</v>
      </c>
      <c r="K99">
        <f t="shared" si="6"/>
        <v>1.0420900309985383E-7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0.20262749999999982</v>
      </c>
      <c r="AB99" s="75">
        <f t="shared" si="6"/>
        <v>0</v>
      </c>
      <c r="AC99">
        <f t="shared" si="6"/>
        <v>5.2451673115068466E-3</v>
      </c>
      <c r="AD99">
        <f t="shared" si="6"/>
        <v>0.54027328772526917</v>
      </c>
      <c r="AE99">
        <f t="shared" ref="AE99:AR99" si="7">SUM(AE3:AE98)/4000</f>
        <v>0</v>
      </c>
      <c r="AG99">
        <f t="shared" si="7"/>
        <v>0.54027328772526917</v>
      </c>
      <c r="AI99">
        <f t="shared" si="7"/>
        <v>0</v>
      </c>
      <c r="AJ99">
        <f t="shared" si="7"/>
        <v>0</v>
      </c>
      <c r="AK99">
        <f t="shared" si="7"/>
        <v>1.0182499999999995E-2</v>
      </c>
      <c r="AL99">
        <f t="shared" si="7"/>
        <v>-2.5150000000000002E-2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45212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14.518463000000001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0.84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0.13629847440000001</v>
      </c>
      <c r="AD3">
        <f>SUM(B3:AB3,AI3:AR3)-AC3</f>
        <v>15.352164525600001</v>
      </c>
      <c r="AE3">
        <v>0</v>
      </c>
      <c r="AF3" s="24"/>
      <c r="AG3">
        <f>SUM(AD3:AF3)</f>
        <v>15.352164525600001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0.13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14.518463000000001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0.71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0.13506647440000003</v>
      </c>
      <c r="AD4">
        <f t="shared" ref="AD4:AD67" si="1">SUM(B4:AB4,AI4:AR4)-AC4</f>
        <v>15.2133965256</v>
      </c>
      <c r="AE4">
        <v>0</v>
      </c>
      <c r="AF4" s="24"/>
      <c r="AG4">
        <f t="shared" ref="AG4:AG67" si="2">SUM(AD4:AF4)</f>
        <v>15.2133965256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0.12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14.518463000000001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0.25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0.13110647440000001</v>
      </c>
      <c r="AD5">
        <f t="shared" si="1"/>
        <v>14.7673565256</v>
      </c>
      <c r="AE5">
        <v>0</v>
      </c>
      <c r="AF5" s="24"/>
      <c r="AG5">
        <f t="shared" si="2"/>
        <v>14.7673565256</v>
      </c>
      <c r="AI5" s="34">
        <f>PXIL!M5</f>
        <v>0</v>
      </c>
      <c r="AJ5" s="34">
        <f>PXIL!S5</f>
        <v>0</v>
      </c>
      <c r="AK5" s="34">
        <f>RTM_IEX!M5</f>
        <v>0.09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0.04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14.518463000000001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0.18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0.13022647440000001</v>
      </c>
      <c r="AD6">
        <f t="shared" si="1"/>
        <v>14.668236525599999</v>
      </c>
      <c r="AE6">
        <v>0</v>
      </c>
      <c r="AF6" s="24"/>
      <c r="AG6">
        <f t="shared" si="2"/>
        <v>14.668236525599999</v>
      </c>
      <c r="AI6" s="34">
        <f>PXIL!M6</f>
        <v>0</v>
      </c>
      <c r="AJ6" s="34">
        <f>PXIL!S6</f>
        <v>0</v>
      </c>
      <c r="AK6" s="34">
        <f>RTM_IEX!M6</f>
        <v>7.0000000000000007E-2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0.03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14.518463000000001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0.28000000000000003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0.13163447440000001</v>
      </c>
      <c r="AD7">
        <f t="shared" si="1"/>
        <v>14.826828525599998</v>
      </c>
      <c r="AE7">
        <v>0</v>
      </c>
      <c r="AF7" s="24"/>
      <c r="AG7">
        <f t="shared" si="2"/>
        <v>14.826828525599998</v>
      </c>
      <c r="AI7" s="34">
        <f>PXIL!M7</f>
        <v>0</v>
      </c>
      <c r="AJ7" s="34">
        <f>PXIL!S7</f>
        <v>0</v>
      </c>
      <c r="AK7" s="34">
        <f>RTM_IEX!M7</f>
        <v>0.12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0.04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14.518463000000001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0.08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0.12881847439999999</v>
      </c>
      <c r="AD8">
        <f t="shared" si="1"/>
        <v>14.509644525600001</v>
      </c>
      <c r="AE8">
        <v>0</v>
      </c>
      <c r="AF8" s="24"/>
      <c r="AG8">
        <f t="shared" si="2"/>
        <v>14.509644525600001</v>
      </c>
      <c r="AI8" s="34">
        <f>PXIL!M8</f>
        <v>0</v>
      </c>
      <c r="AJ8" s="34">
        <f>PXIL!S8</f>
        <v>0</v>
      </c>
      <c r="AK8" s="34">
        <f>RTM_IEX!M8</f>
        <v>0.03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0.01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14.518463000000001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0.21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0.13084247440000002</v>
      </c>
      <c r="AD9">
        <f t="shared" si="1"/>
        <v>14.737620525600001</v>
      </c>
      <c r="AE9">
        <v>0</v>
      </c>
      <c r="AF9" s="24"/>
      <c r="AG9">
        <f t="shared" si="2"/>
        <v>14.737620525600001</v>
      </c>
      <c r="AI9" s="34">
        <f>PXIL!M9</f>
        <v>0</v>
      </c>
      <c r="AJ9" s="34">
        <f>PXIL!S9</f>
        <v>0</v>
      </c>
      <c r="AK9" s="34">
        <f>RTM_IEX!M9</f>
        <v>0.11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0.03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14.518463000000001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0.37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0.13286647439999999</v>
      </c>
      <c r="AD10">
        <f t="shared" si="1"/>
        <v>14.965596525600001</v>
      </c>
      <c r="AE10">
        <v>0</v>
      </c>
      <c r="AF10" s="24"/>
      <c r="AG10">
        <f t="shared" si="2"/>
        <v>14.965596525600001</v>
      </c>
      <c r="AI10" s="34">
        <f>PXIL!M10</f>
        <v>0</v>
      </c>
      <c r="AJ10" s="34">
        <f>PXIL!S10</f>
        <v>0</v>
      </c>
      <c r="AK10" s="34">
        <f>RTM_IEX!M10</f>
        <v>0.16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0.05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14.518463000000001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0.12776247440000002</v>
      </c>
      <c r="AD11">
        <f t="shared" si="1"/>
        <v>14.3907005256</v>
      </c>
      <c r="AE11">
        <v>0</v>
      </c>
      <c r="AF11" s="24"/>
      <c r="AG11">
        <f t="shared" si="2"/>
        <v>14.3907005256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14.518463000000001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0.24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0.13154647440000003</v>
      </c>
      <c r="AD12">
        <f t="shared" si="1"/>
        <v>14.8169165256</v>
      </c>
      <c r="AE12">
        <v>0</v>
      </c>
      <c r="AF12" s="24"/>
      <c r="AG12">
        <f t="shared" si="2"/>
        <v>14.8169165256</v>
      </c>
      <c r="AI12" s="34">
        <f>PXIL!M12</f>
        <v>0</v>
      </c>
      <c r="AJ12" s="34">
        <f>PXIL!S12</f>
        <v>0</v>
      </c>
      <c r="AK12" s="34">
        <f>RTM_IEX!M12</f>
        <v>0.16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0.03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14.518463000000001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0.68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0.1407864744</v>
      </c>
      <c r="AD13">
        <f t="shared" si="1"/>
        <v>15.857676525600001</v>
      </c>
      <c r="AE13">
        <v>0</v>
      </c>
      <c r="AF13" s="24"/>
      <c r="AG13">
        <f t="shared" si="2"/>
        <v>15.857676525600001</v>
      </c>
      <c r="AI13" s="34">
        <f>PXIL!M13</f>
        <v>0</v>
      </c>
      <c r="AJ13" s="34">
        <f>PXIL!S13</f>
        <v>0</v>
      </c>
      <c r="AK13" s="34">
        <f>RTM_IEX!M13</f>
        <v>0.72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0.08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14.518463000000001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0.7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0.14140247440000003</v>
      </c>
      <c r="AD14">
        <f t="shared" si="1"/>
        <v>15.927060525599998</v>
      </c>
      <c r="AE14">
        <v>0</v>
      </c>
      <c r="AF14" s="24"/>
      <c r="AG14">
        <f t="shared" si="2"/>
        <v>15.927060525599998</v>
      </c>
      <c r="AI14" s="34">
        <f>PXIL!M14</f>
        <v>0</v>
      </c>
      <c r="AJ14" s="34">
        <f>PXIL!S14</f>
        <v>0</v>
      </c>
      <c r="AK14" s="34">
        <f>RTM_IEX!M14</f>
        <v>0.77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0.08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14.518463000000001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1.67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0.1656024744</v>
      </c>
      <c r="AD15">
        <f t="shared" si="1"/>
        <v>18.652860525599998</v>
      </c>
      <c r="AE15">
        <v>0</v>
      </c>
      <c r="AF15" s="24"/>
      <c r="AG15">
        <f t="shared" si="2"/>
        <v>18.652860525599998</v>
      </c>
      <c r="AI15" s="34">
        <f>PXIL!M15</f>
        <v>0</v>
      </c>
      <c r="AJ15" s="34">
        <f>PXIL!S15</f>
        <v>0</v>
      </c>
      <c r="AK15" s="34">
        <f>RTM_IEX!M15</f>
        <v>2.4300000000000002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0.2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14.518463000000001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1.1200000000000001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0.15266647440000003</v>
      </c>
      <c r="AD16">
        <f t="shared" si="1"/>
        <v>17.195796525599999</v>
      </c>
      <c r="AE16">
        <v>0</v>
      </c>
      <c r="AF16" s="24"/>
      <c r="AG16">
        <f t="shared" si="2"/>
        <v>17.195796525599999</v>
      </c>
      <c r="AI16" s="34">
        <f>PXIL!M16</f>
        <v>0</v>
      </c>
      <c r="AJ16" s="34">
        <f>PXIL!S16</f>
        <v>0</v>
      </c>
      <c r="AK16" s="34">
        <f>RTM_IEX!M16</f>
        <v>1.58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0.13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14.518463000000001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1.22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0.16014647440000002</v>
      </c>
      <c r="AD17">
        <f t="shared" si="1"/>
        <v>18.038316525599999</v>
      </c>
      <c r="AE17">
        <v>0</v>
      </c>
      <c r="AF17" s="24"/>
      <c r="AG17">
        <f t="shared" si="2"/>
        <v>18.038316525599999</v>
      </c>
      <c r="AI17" s="34">
        <f>PXIL!M17</f>
        <v>0</v>
      </c>
      <c r="AJ17" s="34">
        <f>PXIL!S17</f>
        <v>0</v>
      </c>
      <c r="AK17" s="34">
        <f>RTM_IEX!M17</f>
        <v>2.3199999999999998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0.14000000000000001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14.518463000000001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1.4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0.16357847440000001</v>
      </c>
      <c r="AD18">
        <f t="shared" si="1"/>
        <v>18.4248845256</v>
      </c>
      <c r="AE18">
        <v>0</v>
      </c>
      <c r="AF18" s="24"/>
      <c r="AG18">
        <f t="shared" si="2"/>
        <v>18.4248845256</v>
      </c>
      <c r="AI18" s="34">
        <f>PXIL!M18</f>
        <v>0</v>
      </c>
      <c r="AJ18" s="34">
        <f>PXIL!S18</f>
        <v>0</v>
      </c>
      <c r="AK18" s="34">
        <f>RTM_IEX!M18</f>
        <v>2.52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0.15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14.518463000000001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1.39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0.1609384744</v>
      </c>
      <c r="AD19">
        <f t="shared" si="1"/>
        <v>18.127524525599998</v>
      </c>
      <c r="AE19">
        <v>0</v>
      </c>
      <c r="AF19" s="24"/>
      <c r="AG19">
        <f t="shared" si="2"/>
        <v>18.127524525599998</v>
      </c>
      <c r="AI19" s="34">
        <f>PXIL!M19</f>
        <v>0</v>
      </c>
      <c r="AJ19" s="34">
        <f>PXIL!S19</f>
        <v>0</v>
      </c>
      <c r="AK19" s="34">
        <f>RTM_IEX!M19</f>
        <v>2.23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0.15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14.518463000000001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3.67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0.21206647440000001</v>
      </c>
      <c r="AD20">
        <f t="shared" si="1"/>
        <v>23.886396525599999</v>
      </c>
      <c r="AE20">
        <v>0</v>
      </c>
      <c r="AF20" s="24"/>
      <c r="AG20">
        <f t="shared" si="2"/>
        <v>23.886396525599999</v>
      </c>
      <c r="AI20" s="34">
        <f>PXIL!M20</f>
        <v>0</v>
      </c>
      <c r="AJ20" s="34">
        <f>PXIL!S20</f>
        <v>0</v>
      </c>
      <c r="AK20" s="34">
        <f>RTM_IEX!M20</f>
        <v>5.52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0.39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14.518463000000001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2.84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0.19825047440000002</v>
      </c>
      <c r="AD21">
        <f t="shared" si="1"/>
        <v>22.330212525599997</v>
      </c>
      <c r="AE21">
        <v>0</v>
      </c>
      <c r="AF21" s="24"/>
      <c r="AG21">
        <f t="shared" si="2"/>
        <v>22.330212525599997</v>
      </c>
      <c r="AI21" s="34">
        <f>PXIL!M21</f>
        <v>0</v>
      </c>
      <c r="AJ21" s="34">
        <f>PXIL!S21</f>
        <v>0</v>
      </c>
      <c r="AK21" s="34">
        <f>RTM_IEX!M21</f>
        <v>4.84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0.33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14.518463000000001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3.32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0.21048247440000001</v>
      </c>
      <c r="AD22">
        <f t="shared" si="1"/>
        <v>23.7079805256</v>
      </c>
      <c r="AE22">
        <v>0</v>
      </c>
      <c r="AF22" s="24"/>
      <c r="AG22">
        <f t="shared" si="2"/>
        <v>23.7079805256</v>
      </c>
      <c r="AI22" s="34">
        <f>PXIL!M22</f>
        <v>0</v>
      </c>
      <c r="AJ22" s="34">
        <f>PXIL!S22</f>
        <v>0</v>
      </c>
      <c r="AK22" s="34">
        <f>RTM_IEX!M22</f>
        <v>5.7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0.38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14.518463000000001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0.20625847440000003</v>
      </c>
      <c r="AD23">
        <f t="shared" si="1"/>
        <v>23.2322045256</v>
      </c>
      <c r="AE23">
        <v>0</v>
      </c>
      <c r="AF23" s="24"/>
      <c r="AG23">
        <f t="shared" si="2"/>
        <v>23.2322045256</v>
      </c>
      <c r="AI23" s="34">
        <f>PXIL!M23</f>
        <v>0</v>
      </c>
      <c r="AJ23" s="34">
        <f>PXIL!S23</f>
        <v>0</v>
      </c>
      <c r="AK23" s="34">
        <f>RTM_IEX!M23</f>
        <v>4.8499999999999996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0.47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14.518463000000001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3.14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0.19622647440000002</v>
      </c>
      <c r="AD24">
        <f t="shared" si="1"/>
        <v>22.102236525600002</v>
      </c>
      <c r="AE24">
        <v>0</v>
      </c>
      <c r="AF24" s="24"/>
      <c r="AG24">
        <f t="shared" si="2"/>
        <v>22.102236525600002</v>
      </c>
      <c r="AI24" s="34">
        <f>PXIL!M24</f>
        <v>0</v>
      </c>
      <c r="AJ24" s="34">
        <f>PXIL!S24</f>
        <v>0</v>
      </c>
      <c r="AK24" s="34">
        <f>RTM_IEX!M24</f>
        <v>4.16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0.48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14.518463000000001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2.9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0.18645847440000002</v>
      </c>
      <c r="AD25">
        <f t="shared" si="1"/>
        <v>21.002004525600004</v>
      </c>
      <c r="AE25">
        <v>0</v>
      </c>
      <c r="AF25" s="24"/>
      <c r="AG25">
        <f t="shared" si="2"/>
        <v>21.002004525600004</v>
      </c>
      <c r="AI25" s="34">
        <f>PXIL!M25</f>
        <v>0</v>
      </c>
      <c r="AJ25" s="34">
        <f>PXIL!S25</f>
        <v>0</v>
      </c>
      <c r="AK25" s="34">
        <f>RTM_IEX!M25</f>
        <v>3.35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0.42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14.518463000000001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2.63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0.19147447440000004</v>
      </c>
      <c r="AD26">
        <f t="shared" si="1"/>
        <v>21.566988525599999</v>
      </c>
      <c r="AE26">
        <v>0</v>
      </c>
      <c r="AF26" s="24"/>
      <c r="AG26">
        <f t="shared" si="2"/>
        <v>21.566988525599999</v>
      </c>
      <c r="AI26" s="34">
        <f>PXIL!M26</f>
        <v>0</v>
      </c>
      <c r="AJ26" s="34">
        <f>PXIL!S26</f>
        <v>0</v>
      </c>
      <c r="AK26" s="34">
        <f>RTM_IEX!M26</f>
        <v>4.2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0.41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14.518463000000001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0.18593047440000002</v>
      </c>
      <c r="AD27">
        <f t="shared" si="1"/>
        <v>20.942532525600001</v>
      </c>
      <c r="AE27">
        <v>0</v>
      </c>
      <c r="AF27" s="24"/>
      <c r="AG27">
        <f t="shared" si="2"/>
        <v>20.942532525600001</v>
      </c>
      <c r="AI27" s="34">
        <f>PXIL!M27</f>
        <v>0</v>
      </c>
      <c r="AJ27" s="34">
        <f>PXIL!S27</f>
        <v>0</v>
      </c>
      <c r="AK27" s="34">
        <f>RTM_IEX!M27</f>
        <v>2.95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0.56000000000000005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14.518463000000001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2.83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0.17809847440000004</v>
      </c>
      <c r="AD28">
        <f t="shared" si="1"/>
        <v>20.060364525600004</v>
      </c>
      <c r="AE28">
        <v>0</v>
      </c>
      <c r="AF28" s="24"/>
      <c r="AG28">
        <f t="shared" si="2"/>
        <v>20.060364525600004</v>
      </c>
      <c r="AI28" s="34">
        <f>PXIL!M28</f>
        <v>0</v>
      </c>
      <c r="AJ28" s="34">
        <f>PXIL!S28</f>
        <v>0</v>
      </c>
      <c r="AK28" s="34">
        <f>RTM_IEX!M28</f>
        <v>2.34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0.55000000000000004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14.518463000000001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2.5099999999999998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0.16357847440000001</v>
      </c>
      <c r="AD29">
        <f t="shared" si="1"/>
        <v>18.4248845256</v>
      </c>
      <c r="AE29">
        <v>0</v>
      </c>
      <c r="AF29" s="24"/>
      <c r="AG29">
        <f t="shared" si="2"/>
        <v>18.4248845256</v>
      </c>
      <c r="AI29" s="34">
        <f>PXIL!M29</f>
        <v>0</v>
      </c>
      <c r="AJ29" s="34">
        <f>PXIL!S29</f>
        <v>0</v>
      </c>
      <c r="AK29" s="34">
        <f>RTM_IEX!M29</f>
        <v>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0.56000000000000005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14.518463000000001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2.12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0.15803447440000001</v>
      </c>
      <c r="AD30">
        <f t="shared" si="1"/>
        <v>17.800428525600001</v>
      </c>
      <c r="AE30">
        <v>0</v>
      </c>
      <c r="AF30" s="24"/>
      <c r="AG30">
        <f t="shared" si="2"/>
        <v>17.800428525600001</v>
      </c>
      <c r="AI30" s="34">
        <f>PXIL!M30</f>
        <v>0</v>
      </c>
      <c r="AJ30" s="34">
        <f>PXIL!S30</f>
        <v>0</v>
      </c>
      <c r="AK30" s="34">
        <f>RTM_IEX!M30</f>
        <v>0.84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0.48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14.518463000000001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2.14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0.1567144744</v>
      </c>
      <c r="AD31">
        <f t="shared" si="1"/>
        <v>17.651748525599999</v>
      </c>
      <c r="AE31">
        <v>0</v>
      </c>
      <c r="AF31" s="24"/>
      <c r="AG31">
        <f t="shared" si="2"/>
        <v>17.651748525599999</v>
      </c>
      <c r="AI31" s="34">
        <f>PXIL!M31</f>
        <v>0</v>
      </c>
      <c r="AJ31" s="34">
        <f>PXIL!S31</f>
        <v>0</v>
      </c>
      <c r="AK31" s="34">
        <f>RTM_IEX!M31</f>
        <v>0.7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0.45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14.518463000000001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2.11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0.15539447440000001</v>
      </c>
      <c r="AD32">
        <f t="shared" si="1"/>
        <v>17.5030685256</v>
      </c>
      <c r="AE32">
        <v>0</v>
      </c>
      <c r="AF32" s="24"/>
      <c r="AG32">
        <f t="shared" si="2"/>
        <v>17.5030685256</v>
      </c>
      <c r="AI32" s="34">
        <f>PXIL!M32</f>
        <v>0</v>
      </c>
      <c r="AJ32" s="34">
        <f>PXIL!S32</f>
        <v>0</v>
      </c>
      <c r="AK32" s="34">
        <f>RTM_IEX!M32</f>
        <v>0.6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0.43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14.518463000000001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2.4900000000000002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0.16049847440000001</v>
      </c>
      <c r="AD33">
        <f t="shared" si="1"/>
        <v>18.077964525599999</v>
      </c>
      <c r="AE33">
        <v>0</v>
      </c>
      <c r="AF33" s="24"/>
      <c r="AG33">
        <f t="shared" si="2"/>
        <v>18.077964525599999</v>
      </c>
      <c r="AI33" s="34">
        <f>PXIL!M33</f>
        <v>0</v>
      </c>
      <c r="AJ33" s="34">
        <f>PXIL!S33</f>
        <v>0</v>
      </c>
      <c r="AK33" s="34">
        <f>RTM_IEX!M33</f>
        <v>0.68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0.55000000000000004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14.518463000000001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2.4500000000000002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0.15882647440000003</v>
      </c>
      <c r="AD34">
        <f t="shared" si="1"/>
        <v>17.889636525599997</v>
      </c>
      <c r="AE34">
        <v>0</v>
      </c>
      <c r="AF34" s="24"/>
      <c r="AG34">
        <f t="shared" si="2"/>
        <v>17.889636525599997</v>
      </c>
      <c r="AI34" s="34">
        <f>PXIL!M34</f>
        <v>0</v>
      </c>
      <c r="AJ34" s="34">
        <f>PXIL!S34</f>
        <v>0</v>
      </c>
      <c r="AK34" s="34">
        <f>RTM_IEX!M34</f>
        <v>0.61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0.47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14.518463000000001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4.5599999999999996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0.1856664744</v>
      </c>
      <c r="AD35">
        <f t="shared" si="1"/>
        <v>20.912796525599997</v>
      </c>
      <c r="AE35">
        <v>0</v>
      </c>
      <c r="AF35" s="24"/>
      <c r="AG35">
        <f t="shared" si="2"/>
        <v>20.912796525599997</v>
      </c>
      <c r="AI35" s="34">
        <f>PXIL!M35</f>
        <v>0</v>
      </c>
      <c r="AJ35" s="34">
        <f>PXIL!S35</f>
        <v>0</v>
      </c>
      <c r="AK35" s="34">
        <f>RTM_IEX!M35</f>
        <v>1.36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0.66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14.518463000000001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4.57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0.18408247440000003</v>
      </c>
      <c r="AD36">
        <f t="shared" si="1"/>
        <v>20.734380525599999</v>
      </c>
      <c r="AE36">
        <v>0</v>
      </c>
      <c r="AF36" s="24"/>
      <c r="AG36">
        <f t="shared" si="2"/>
        <v>20.734380525599999</v>
      </c>
      <c r="AI36" s="34">
        <f>PXIL!M36</f>
        <v>0</v>
      </c>
      <c r="AJ36" s="34">
        <f>PXIL!S36</f>
        <v>0</v>
      </c>
      <c r="AK36" s="34">
        <f>RTM_IEX!M36</f>
        <v>1.2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0.63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14.518463000000001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4.67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0.20608247439999999</v>
      </c>
      <c r="AD37">
        <f t="shared" si="1"/>
        <v>23.2123805256</v>
      </c>
      <c r="AE37">
        <v>0</v>
      </c>
      <c r="AF37" s="24"/>
      <c r="AG37">
        <f t="shared" si="2"/>
        <v>23.2123805256</v>
      </c>
      <c r="AI37" s="34">
        <f>PXIL!M37</f>
        <v>0</v>
      </c>
      <c r="AJ37" s="34">
        <f>PXIL!S37</f>
        <v>0</v>
      </c>
      <c r="AK37" s="34">
        <f>RTM_IEX!M37</f>
        <v>3.78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0.45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14.518463000000001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5.22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0.20889847440000001</v>
      </c>
      <c r="AD38">
        <f t="shared" si="1"/>
        <v>23.529564525599998</v>
      </c>
      <c r="AE38">
        <v>0</v>
      </c>
      <c r="AF38" s="24"/>
      <c r="AG38">
        <f t="shared" si="2"/>
        <v>23.529564525599998</v>
      </c>
      <c r="AI38" s="34">
        <f>PXIL!M38</f>
        <v>0</v>
      </c>
      <c r="AJ38" s="34">
        <f>PXIL!S38</f>
        <v>0</v>
      </c>
      <c r="AK38" s="34">
        <f>RTM_IEX!M38</f>
        <v>3.55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0.45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14.518463000000001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5.0599999999999996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0.21206647440000001</v>
      </c>
      <c r="AD39">
        <f t="shared" si="1"/>
        <v>23.886396525599999</v>
      </c>
      <c r="AE39">
        <v>0</v>
      </c>
      <c r="AF39" s="24"/>
      <c r="AG39">
        <f t="shared" si="2"/>
        <v>23.886396525599999</v>
      </c>
      <c r="AI39" s="34">
        <f>PXIL!M39</f>
        <v>0</v>
      </c>
      <c r="AJ39" s="34">
        <f>PXIL!S39</f>
        <v>0</v>
      </c>
      <c r="AK39" s="34">
        <f>RTM_IEX!M39</f>
        <v>4.0599999999999996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0.46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14.518463000000001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4.8600000000000003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0.21206647440000004</v>
      </c>
      <c r="AD40">
        <f t="shared" si="1"/>
        <v>23.886396525600002</v>
      </c>
      <c r="AE40">
        <v>0</v>
      </c>
      <c r="AF40" s="24"/>
      <c r="AG40">
        <f t="shared" si="2"/>
        <v>23.886396525600002</v>
      </c>
      <c r="AI40" s="34">
        <f>PXIL!M40</f>
        <v>0</v>
      </c>
      <c r="AJ40" s="34">
        <f>PXIL!S40</f>
        <v>0</v>
      </c>
      <c r="AK40" s="34">
        <f>RTM_IEX!M40</f>
        <v>4.26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0.46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14.518463000000001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5.27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0.21233047440000002</v>
      </c>
      <c r="AD41">
        <f t="shared" si="1"/>
        <v>23.916132525599998</v>
      </c>
      <c r="AE41">
        <v>0</v>
      </c>
      <c r="AF41" s="24"/>
      <c r="AG41">
        <f t="shared" si="2"/>
        <v>23.916132525599998</v>
      </c>
      <c r="AI41" s="34">
        <f>PXIL!M41</f>
        <v>0</v>
      </c>
      <c r="AJ41" s="34">
        <f>PXIL!S41</f>
        <v>0</v>
      </c>
      <c r="AK41" s="34">
        <f>RTM_IEX!M41</f>
        <v>3.87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0.47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14.518463000000001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5.7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0.21206647440000001</v>
      </c>
      <c r="AD42">
        <f t="shared" si="1"/>
        <v>23.886396525599999</v>
      </c>
      <c r="AE42">
        <v>0</v>
      </c>
      <c r="AF42" s="24"/>
      <c r="AG42">
        <f t="shared" si="2"/>
        <v>23.886396525599999</v>
      </c>
      <c r="AI42" s="34">
        <f>PXIL!M42</f>
        <v>0</v>
      </c>
      <c r="AJ42" s="34">
        <f>PXIL!S42</f>
        <v>0</v>
      </c>
      <c r="AK42" s="34">
        <f>RTM_IEX!M42</f>
        <v>3.39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0.49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14.518463000000001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4.4400000000000004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0.20282647440000001</v>
      </c>
      <c r="AD43">
        <f t="shared" si="1"/>
        <v>22.845636525600003</v>
      </c>
      <c r="AE43">
        <v>0</v>
      </c>
      <c r="AF43" s="24"/>
      <c r="AG43">
        <f t="shared" si="2"/>
        <v>22.845636525600003</v>
      </c>
      <c r="AI43" s="34">
        <f>PXIL!M43</f>
        <v>0</v>
      </c>
      <c r="AJ43" s="34">
        <f>PXIL!S43</f>
        <v>0</v>
      </c>
      <c r="AK43" s="34">
        <f>RTM_IEX!M43</f>
        <v>3.58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0.51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14.518463000000001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2.89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0.17757047440000004</v>
      </c>
      <c r="AD44">
        <f t="shared" si="1"/>
        <v>20.000892525600001</v>
      </c>
      <c r="AE44">
        <v>0</v>
      </c>
      <c r="AF44" s="24"/>
      <c r="AG44">
        <f t="shared" si="2"/>
        <v>20.000892525600001</v>
      </c>
      <c r="AI44" s="34">
        <f>PXIL!M44</f>
        <v>0</v>
      </c>
      <c r="AJ44" s="34">
        <f>PXIL!S44</f>
        <v>0</v>
      </c>
      <c r="AK44" s="34">
        <f>RTM_IEX!M44</f>
        <v>2.42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0.35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14.518463000000001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2.71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0.17229047440000003</v>
      </c>
      <c r="AD45">
        <f t="shared" si="1"/>
        <v>19.406172525600002</v>
      </c>
      <c r="AE45">
        <v>0</v>
      </c>
      <c r="AF45" s="24"/>
      <c r="AG45">
        <f t="shared" si="2"/>
        <v>19.406172525600002</v>
      </c>
      <c r="AI45" s="34">
        <f>PXIL!M45</f>
        <v>0</v>
      </c>
      <c r="AJ45" s="34">
        <f>PXIL!S45</f>
        <v>0</v>
      </c>
      <c r="AK45" s="34">
        <f>RTM_IEX!M45</f>
        <v>2.0299999999999998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0.32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14.518463000000001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3.1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0.17871447440000002</v>
      </c>
      <c r="AD46">
        <f t="shared" si="1"/>
        <v>20.129748525600004</v>
      </c>
      <c r="AE46">
        <v>0</v>
      </c>
      <c r="AF46" s="24"/>
      <c r="AG46">
        <f t="shared" si="2"/>
        <v>20.129748525600004</v>
      </c>
      <c r="AI46" s="34">
        <f>PXIL!M46</f>
        <v>0</v>
      </c>
      <c r="AJ46" s="34">
        <f>PXIL!S46</f>
        <v>0</v>
      </c>
      <c r="AK46" s="34">
        <f>RTM_IEX!M46</f>
        <v>2.3199999999999998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0.37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14.518463000000001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2.89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0.17493047440000004</v>
      </c>
      <c r="AD47">
        <f t="shared" si="1"/>
        <v>19.7035325256</v>
      </c>
      <c r="AE47">
        <v>0</v>
      </c>
      <c r="AF47" s="24"/>
      <c r="AG47">
        <f t="shared" si="2"/>
        <v>19.7035325256</v>
      </c>
      <c r="AI47" s="34">
        <f>PXIL!M47</f>
        <v>0</v>
      </c>
      <c r="AJ47" s="34">
        <f>PXIL!S47</f>
        <v>0</v>
      </c>
      <c r="AK47" s="34">
        <f>RTM_IEX!M47</f>
        <v>2.13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0.34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14.518463000000001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3.74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0.18848247439999999</v>
      </c>
      <c r="AD48">
        <f t="shared" si="1"/>
        <v>21.229980525599998</v>
      </c>
      <c r="AE48">
        <v>0</v>
      </c>
      <c r="AF48" s="24"/>
      <c r="AG48">
        <f t="shared" si="2"/>
        <v>21.229980525599998</v>
      </c>
      <c r="AI48" s="34">
        <f>PXIL!M48</f>
        <v>0</v>
      </c>
      <c r="AJ48" s="34">
        <f>PXIL!S48</f>
        <v>0</v>
      </c>
      <c r="AK48" s="34">
        <f>RTM_IEX!M48</f>
        <v>2.71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0.45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14.518463000000001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4.0999999999999996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0.19446647440000001</v>
      </c>
      <c r="AD49">
        <f t="shared" si="1"/>
        <v>21.9039965256</v>
      </c>
      <c r="AE49">
        <v>0</v>
      </c>
      <c r="AF49" s="24"/>
      <c r="AG49">
        <f t="shared" si="2"/>
        <v>21.9039965256</v>
      </c>
      <c r="AI49" s="34">
        <f>PXIL!M49</f>
        <v>0</v>
      </c>
      <c r="AJ49" s="34">
        <f>PXIL!S49</f>
        <v>0</v>
      </c>
      <c r="AK49" s="34">
        <f>RTM_IEX!M49</f>
        <v>3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0.48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14.518463000000001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4.9000000000000004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0.21215447440000004</v>
      </c>
      <c r="AD50">
        <f t="shared" si="1"/>
        <v>23.896308525600006</v>
      </c>
      <c r="AE50">
        <v>0</v>
      </c>
      <c r="AF50" s="24"/>
      <c r="AG50">
        <f t="shared" si="2"/>
        <v>23.896308525600006</v>
      </c>
      <c r="AI50" s="34">
        <f>PXIL!M50</f>
        <v>0</v>
      </c>
      <c r="AJ50" s="34">
        <f>PXIL!S50</f>
        <v>0</v>
      </c>
      <c r="AK50" s="34">
        <f>RTM_IEX!M50</f>
        <v>4.07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0.62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14.518463000000001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5.4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0.21171447440000002</v>
      </c>
      <c r="AD51">
        <f t="shared" si="1"/>
        <v>23.846748525600002</v>
      </c>
      <c r="AE51">
        <v>0</v>
      </c>
      <c r="AF51" s="24"/>
      <c r="AG51">
        <f t="shared" si="2"/>
        <v>23.846748525600002</v>
      </c>
      <c r="AI51" s="34">
        <f>PXIL!M51</f>
        <v>0</v>
      </c>
      <c r="AJ51" s="34">
        <f>PXIL!S51</f>
        <v>0</v>
      </c>
      <c r="AK51" s="34">
        <f>RTM_IEX!M51</f>
        <v>3.48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0.66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14.518463000000001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4.97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0.20414647440000003</v>
      </c>
      <c r="AD52">
        <f t="shared" si="1"/>
        <v>22.994316525599999</v>
      </c>
      <c r="AE52">
        <v>0</v>
      </c>
      <c r="AF52" s="24"/>
      <c r="AG52">
        <f t="shared" si="2"/>
        <v>22.994316525599999</v>
      </c>
      <c r="AI52" s="34">
        <f>PXIL!M52</f>
        <v>0</v>
      </c>
      <c r="AJ52" s="34">
        <f>PXIL!S52</f>
        <v>0</v>
      </c>
      <c r="AK52" s="34">
        <f>RTM_IEX!M52</f>
        <v>3.1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0.61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14.518463000000001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2.74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0.1701784744</v>
      </c>
      <c r="AD53">
        <f t="shared" si="1"/>
        <v>19.168284525599997</v>
      </c>
      <c r="AE53">
        <v>0</v>
      </c>
      <c r="AF53" s="24"/>
      <c r="AG53">
        <f t="shared" si="2"/>
        <v>19.168284525599997</v>
      </c>
      <c r="AI53" s="34">
        <f>PXIL!M53</f>
        <v>0</v>
      </c>
      <c r="AJ53" s="34">
        <f>PXIL!S53</f>
        <v>0</v>
      </c>
      <c r="AK53" s="34">
        <f>RTM_IEX!M53</f>
        <v>1.74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0.34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14.518463000000001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4.8600000000000003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0.20212247440000003</v>
      </c>
      <c r="AD54">
        <f t="shared" si="1"/>
        <v>22.7663405256</v>
      </c>
      <c r="AE54">
        <v>0</v>
      </c>
      <c r="AF54" s="24"/>
      <c r="AG54">
        <f t="shared" si="2"/>
        <v>22.7663405256</v>
      </c>
      <c r="AI54" s="34">
        <f>PXIL!M54</f>
        <v>0</v>
      </c>
      <c r="AJ54" s="34">
        <f>PXIL!S54</f>
        <v>0</v>
      </c>
      <c r="AK54" s="34">
        <f>RTM_IEX!M54</f>
        <v>3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0.59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14.518463000000001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6.22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0.21250647440000001</v>
      </c>
      <c r="AD55">
        <f t="shared" si="1"/>
        <v>23.935956525599998</v>
      </c>
      <c r="AE55">
        <v>0</v>
      </c>
      <c r="AF55" s="24"/>
      <c r="AG55">
        <f t="shared" si="2"/>
        <v>23.935956525599998</v>
      </c>
      <c r="AI55" s="34">
        <f>PXIL!M55</f>
        <v>0</v>
      </c>
      <c r="AJ55" s="34">
        <f>PXIL!S55</f>
        <v>0</v>
      </c>
      <c r="AK55" s="34">
        <f>RTM_IEX!M55</f>
        <v>2.71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0.7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14.518463000000001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4.07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0.18390647440000002</v>
      </c>
      <c r="AD56">
        <f t="shared" si="1"/>
        <v>20.714556525599999</v>
      </c>
      <c r="AE56">
        <v>0</v>
      </c>
      <c r="AF56" s="24"/>
      <c r="AG56">
        <f t="shared" si="2"/>
        <v>20.714556525599999</v>
      </c>
      <c r="AI56" s="34">
        <f>PXIL!M56</f>
        <v>0</v>
      </c>
      <c r="AJ56" s="34">
        <f>PXIL!S56</f>
        <v>0</v>
      </c>
      <c r="AK56" s="34">
        <f>RTM_IEX!M56</f>
        <v>1.84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0.47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14.518463000000001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3.52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0.18496247440000002</v>
      </c>
      <c r="AD57">
        <f t="shared" si="1"/>
        <v>20.833500525600002</v>
      </c>
      <c r="AE57">
        <v>0</v>
      </c>
      <c r="AF57" s="24"/>
      <c r="AG57">
        <f t="shared" si="2"/>
        <v>20.833500525600002</v>
      </c>
      <c r="AI57" s="34">
        <f>PXIL!M57</f>
        <v>0</v>
      </c>
      <c r="AJ57" s="34">
        <f>PXIL!S57</f>
        <v>0</v>
      </c>
      <c r="AK57" s="34">
        <f>RTM_IEX!M57</f>
        <v>2.52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0.46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14.518463000000001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2.4500000000000002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0.17211447440000002</v>
      </c>
      <c r="AD58">
        <f t="shared" si="1"/>
        <v>19.386348525599999</v>
      </c>
      <c r="AE58">
        <v>0</v>
      </c>
      <c r="AF58" s="24"/>
      <c r="AG58">
        <f t="shared" si="2"/>
        <v>19.386348525599999</v>
      </c>
      <c r="AI58" s="34">
        <f>PXIL!M58</f>
        <v>0</v>
      </c>
      <c r="AJ58" s="34">
        <f>PXIL!S58</f>
        <v>0</v>
      </c>
      <c r="AK58" s="34">
        <f>RTM_IEX!M58</f>
        <v>2.23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0.36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14.518463000000001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4.1500000000000004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0.19525847440000005</v>
      </c>
      <c r="AD59">
        <f t="shared" si="1"/>
        <v>21.993204525600003</v>
      </c>
      <c r="AE59">
        <v>0</v>
      </c>
      <c r="AF59" s="24"/>
      <c r="AG59">
        <f t="shared" si="2"/>
        <v>21.993204525600003</v>
      </c>
      <c r="AI59" s="34">
        <f>PXIL!M59</f>
        <v>0</v>
      </c>
      <c r="AJ59" s="34">
        <f>PXIL!S59</f>
        <v>0</v>
      </c>
      <c r="AK59" s="34">
        <f>RTM_IEX!M59</f>
        <v>2.61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0.91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14.518463000000001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4.5199999999999996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0.2123304744</v>
      </c>
      <c r="AD60">
        <f t="shared" si="1"/>
        <v>23.916132525599998</v>
      </c>
      <c r="AE60">
        <v>0</v>
      </c>
      <c r="AF60" s="24"/>
      <c r="AG60">
        <f t="shared" si="2"/>
        <v>23.916132525599998</v>
      </c>
      <c r="AI60" s="34">
        <f>PXIL!M60</f>
        <v>0</v>
      </c>
      <c r="AJ60" s="34">
        <f>PXIL!S60</f>
        <v>0</v>
      </c>
      <c r="AK60" s="34">
        <f>RTM_IEX!M60</f>
        <v>3.97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1.1200000000000001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14.518463000000001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3.45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0.21197847440000001</v>
      </c>
      <c r="AD61">
        <f t="shared" si="1"/>
        <v>23.876484525599999</v>
      </c>
      <c r="AE61">
        <v>0</v>
      </c>
      <c r="AF61" s="24"/>
      <c r="AG61">
        <f t="shared" si="2"/>
        <v>23.876484525599999</v>
      </c>
      <c r="AI61" s="34">
        <f>PXIL!M61</f>
        <v>0</v>
      </c>
      <c r="AJ61" s="34">
        <f>PXIL!S61</f>
        <v>0</v>
      </c>
      <c r="AK61" s="34">
        <f>RTM_IEX!M61</f>
        <v>5.13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0.99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14.518463000000001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3.08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0.21197847440000003</v>
      </c>
      <c r="AD62">
        <f t="shared" si="1"/>
        <v>23.876484525600002</v>
      </c>
      <c r="AE62">
        <v>0</v>
      </c>
      <c r="AF62" s="24"/>
      <c r="AG62">
        <f t="shared" si="2"/>
        <v>23.876484525600002</v>
      </c>
      <c r="AI62" s="34">
        <f>PXIL!M62</f>
        <v>0</v>
      </c>
      <c r="AJ62" s="34">
        <f>PXIL!S62</f>
        <v>0</v>
      </c>
      <c r="AK62" s="34">
        <f>RTM_IEX!M62</f>
        <v>5.52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0.97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14.518463000000001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2.87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0.20520247440000003</v>
      </c>
      <c r="AD63">
        <f t="shared" si="1"/>
        <v>23.113260525600001</v>
      </c>
      <c r="AE63">
        <v>0</v>
      </c>
      <c r="AF63" s="24"/>
      <c r="AG63">
        <f t="shared" si="2"/>
        <v>23.113260525600001</v>
      </c>
      <c r="AI63" s="34">
        <f>PXIL!M63</f>
        <v>0</v>
      </c>
      <c r="AJ63" s="34">
        <f>PXIL!S63</f>
        <v>0</v>
      </c>
      <c r="AK63" s="34">
        <f>RTM_IEX!M63</f>
        <v>5.19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0.74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14.518463000000001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2.5299999999999998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0.19675447440000002</v>
      </c>
      <c r="AD64">
        <f t="shared" si="1"/>
        <v>22.161708525600002</v>
      </c>
      <c r="AE64">
        <v>0</v>
      </c>
      <c r="AF64" s="24"/>
      <c r="AG64">
        <f t="shared" si="2"/>
        <v>22.161708525600002</v>
      </c>
      <c r="AI64" s="34">
        <f>PXIL!M64</f>
        <v>0</v>
      </c>
      <c r="AJ64" s="34">
        <f>PXIL!S64</f>
        <v>0</v>
      </c>
      <c r="AK64" s="34">
        <f>RTM_IEX!M64</f>
        <v>4.59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0.72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14.518463000000001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2.4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0.1882184744</v>
      </c>
      <c r="AD65">
        <f t="shared" si="1"/>
        <v>21.200244525600002</v>
      </c>
      <c r="AE65">
        <v>0</v>
      </c>
      <c r="AF65" s="24"/>
      <c r="AG65">
        <f t="shared" si="2"/>
        <v>21.200244525600002</v>
      </c>
      <c r="AI65" s="34">
        <f>PXIL!M65</f>
        <v>0</v>
      </c>
      <c r="AJ65" s="34">
        <f>PXIL!S65</f>
        <v>0</v>
      </c>
      <c r="AK65" s="34">
        <f>RTM_IEX!M65</f>
        <v>3.83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0.64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14.518463000000001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2.2400000000000002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0.18364247440000001</v>
      </c>
      <c r="AD66">
        <f t="shared" si="1"/>
        <v>20.684820525599999</v>
      </c>
      <c r="AE66">
        <v>0</v>
      </c>
      <c r="AF66" s="24"/>
      <c r="AG66">
        <f t="shared" si="2"/>
        <v>20.684820525599999</v>
      </c>
      <c r="AI66" s="34">
        <f>PXIL!M66</f>
        <v>0</v>
      </c>
      <c r="AJ66" s="34">
        <f>PXIL!S66</f>
        <v>0</v>
      </c>
      <c r="AK66" s="34">
        <f>RTM_IEX!M66</f>
        <v>3.47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0.64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14.518463000000001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1.55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0.16674647440000004</v>
      </c>
      <c r="AD67">
        <f t="shared" si="1"/>
        <v>18.7817165256</v>
      </c>
      <c r="AE67">
        <v>0</v>
      </c>
      <c r="AF67" s="24"/>
      <c r="AG67">
        <f t="shared" si="2"/>
        <v>18.7817165256</v>
      </c>
      <c r="AI67" s="34">
        <f>PXIL!M67</f>
        <v>0</v>
      </c>
      <c r="AJ67" s="34">
        <f>PXIL!S67</f>
        <v>0</v>
      </c>
      <c r="AK67" s="34">
        <f>RTM_IEX!M67</f>
        <v>2.33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0.55000000000000004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14.518463000000001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1.73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0.16384247440000002</v>
      </c>
      <c r="AD68">
        <f t="shared" ref="AD68:AD98" si="4">SUM(B68:AB68,AI68:AR68)-AC68</f>
        <v>18.454620525600003</v>
      </c>
      <c r="AE68">
        <v>0</v>
      </c>
      <c r="AF68" s="24"/>
      <c r="AG68">
        <f t="shared" ref="AG68:AG98" si="5">SUM(AD68:AF68)</f>
        <v>18.454620525600003</v>
      </c>
      <c r="AI68" s="34">
        <f>PXIL!M68</f>
        <v>0</v>
      </c>
      <c r="AJ68" s="34">
        <f>PXIL!S68</f>
        <v>0</v>
      </c>
      <c r="AK68" s="34">
        <f>RTM_IEX!M68</f>
        <v>1.75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0.62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14.518463000000001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1.28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0.14826647440000001</v>
      </c>
      <c r="AD69">
        <f t="shared" si="4"/>
        <v>16.700196525599999</v>
      </c>
      <c r="AE69">
        <v>0</v>
      </c>
      <c r="AF69" s="24"/>
      <c r="AG69">
        <f t="shared" si="5"/>
        <v>16.700196525599999</v>
      </c>
      <c r="AI69" s="34">
        <f>PXIL!M69</f>
        <v>0</v>
      </c>
      <c r="AJ69" s="34">
        <f>PXIL!S69</f>
        <v>0</v>
      </c>
      <c r="AK69" s="34">
        <f>RTM_IEX!M69</f>
        <v>0.56000000000000005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0.49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14.518463000000001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1.34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0.14932247440000002</v>
      </c>
      <c r="AD70">
        <f t="shared" si="4"/>
        <v>16.819140525599998</v>
      </c>
      <c r="AE70">
        <v>0</v>
      </c>
      <c r="AF70" s="24"/>
      <c r="AG70">
        <f t="shared" si="5"/>
        <v>16.819140525599998</v>
      </c>
      <c r="AI70" s="34">
        <f>PXIL!M70</f>
        <v>0</v>
      </c>
      <c r="AJ70" s="34">
        <f>PXIL!S70</f>
        <v>0</v>
      </c>
      <c r="AK70" s="34">
        <f>RTM_IEX!M70</f>
        <v>0.57999999999999996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0.53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14.518463000000001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1.43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0.14773847440000001</v>
      </c>
      <c r="AD71">
        <f t="shared" si="4"/>
        <v>16.6407245256</v>
      </c>
      <c r="AE71">
        <v>0</v>
      </c>
      <c r="AF71" s="24"/>
      <c r="AG71">
        <f t="shared" si="5"/>
        <v>16.6407245256</v>
      </c>
      <c r="AI71" s="34">
        <f>PXIL!M71</f>
        <v>0</v>
      </c>
      <c r="AJ71" s="34">
        <f>PXIL!S71</f>
        <v>0</v>
      </c>
      <c r="AK71" s="34">
        <f>RTM_IEX!M71</f>
        <v>0.56999999999999995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0.27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14.518463000000001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1.26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0.14571447440000002</v>
      </c>
      <c r="AD72">
        <f t="shared" si="4"/>
        <v>16.412748525600001</v>
      </c>
      <c r="AE72">
        <v>0</v>
      </c>
      <c r="AF72" s="24"/>
      <c r="AG72">
        <f t="shared" si="5"/>
        <v>16.412748525600001</v>
      </c>
      <c r="AI72" s="34">
        <f>PXIL!M72</f>
        <v>0</v>
      </c>
      <c r="AJ72" s="34">
        <f>PXIL!S72</f>
        <v>0</v>
      </c>
      <c r="AK72" s="34">
        <f>RTM_IEX!M72</f>
        <v>0.54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0.24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14.518463000000001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1.05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0.14193047440000001</v>
      </c>
      <c r="AD73">
        <f t="shared" si="4"/>
        <v>15.986532525600003</v>
      </c>
      <c r="AE73">
        <v>0</v>
      </c>
      <c r="AF73" s="24"/>
      <c r="AG73">
        <f t="shared" si="5"/>
        <v>15.986532525600003</v>
      </c>
      <c r="AI73" s="34">
        <f>PXIL!M73</f>
        <v>0</v>
      </c>
      <c r="AJ73" s="34">
        <f>PXIL!S73</f>
        <v>0</v>
      </c>
      <c r="AK73" s="34">
        <f>RTM_IEX!M73</f>
        <v>0.38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0.18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14.518463000000001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1.22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0.14457047440000001</v>
      </c>
      <c r="AD74">
        <f t="shared" si="4"/>
        <v>16.283892525600006</v>
      </c>
      <c r="AE74">
        <v>0</v>
      </c>
      <c r="AF74" s="24"/>
      <c r="AG74">
        <f t="shared" si="5"/>
        <v>16.283892525600006</v>
      </c>
      <c r="AI74" s="34">
        <f>PXIL!M74</f>
        <v>0</v>
      </c>
      <c r="AJ74" s="34">
        <f>PXIL!S74</f>
        <v>0</v>
      </c>
      <c r="AK74" s="34">
        <f>RTM_IEX!M74</f>
        <v>0.5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0.19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14.518463000000001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0.88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0.14219447440000002</v>
      </c>
      <c r="AD75">
        <f t="shared" si="4"/>
        <v>16.016268525600001</v>
      </c>
      <c r="AE75">
        <v>0</v>
      </c>
      <c r="AF75" s="24"/>
      <c r="AG75">
        <f t="shared" si="5"/>
        <v>16.016268525600001</v>
      </c>
      <c r="AI75" s="34">
        <f>PXIL!M75</f>
        <v>0</v>
      </c>
      <c r="AJ75" s="34">
        <f>PXIL!S75</f>
        <v>0</v>
      </c>
      <c r="AK75" s="34">
        <f>RTM_IEX!M75</f>
        <v>0.59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0.17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14.518463000000001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0.81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0.14061047440000002</v>
      </c>
      <c r="AD76">
        <f t="shared" si="4"/>
        <v>15.837852525600001</v>
      </c>
      <c r="AE76">
        <v>0</v>
      </c>
      <c r="AF76" s="24"/>
      <c r="AG76">
        <f t="shared" si="5"/>
        <v>15.837852525600001</v>
      </c>
      <c r="AI76" s="34">
        <f>PXIL!M76</f>
        <v>0</v>
      </c>
      <c r="AJ76" s="34">
        <f>PXIL!S76</f>
        <v>0</v>
      </c>
      <c r="AK76" s="34">
        <f>RTM_IEX!M76</f>
        <v>0.48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0.17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14.518463000000001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0.78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0.1412264744</v>
      </c>
      <c r="AD77">
        <f t="shared" si="4"/>
        <v>15.907236525600002</v>
      </c>
      <c r="AE77">
        <v>0</v>
      </c>
      <c r="AF77" s="24"/>
      <c r="AG77">
        <f t="shared" si="5"/>
        <v>15.907236525600002</v>
      </c>
      <c r="AI77" s="34">
        <f>PXIL!M77</f>
        <v>0</v>
      </c>
      <c r="AJ77" s="34">
        <f>PXIL!S77</f>
        <v>0</v>
      </c>
      <c r="AK77" s="34">
        <f>RTM_IEX!M77</f>
        <v>0.57999999999999996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0.17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14.518463000000001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0.63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0.13841047440000001</v>
      </c>
      <c r="AD78">
        <f t="shared" si="4"/>
        <v>15.590052525600001</v>
      </c>
      <c r="AE78">
        <v>0</v>
      </c>
      <c r="AF78" s="24"/>
      <c r="AG78">
        <f t="shared" si="5"/>
        <v>15.590052525600001</v>
      </c>
      <c r="AI78" s="34">
        <f>PXIL!M78</f>
        <v>0</v>
      </c>
      <c r="AJ78" s="34">
        <f>PXIL!S78</f>
        <v>0</v>
      </c>
      <c r="AK78" s="34">
        <f>RTM_IEX!M78</f>
        <v>0.44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0.14000000000000001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14.518463000000001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0.76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0.14087447440000003</v>
      </c>
      <c r="AD79">
        <f t="shared" si="4"/>
        <v>15.867588525600002</v>
      </c>
      <c r="AE79">
        <v>0</v>
      </c>
      <c r="AF79" s="24"/>
      <c r="AG79">
        <f t="shared" si="5"/>
        <v>15.867588525600002</v>
      </c>
      <c r="AI79" s="34">
        <f>PXIL!M79</f>
        <v>0</v>
      </c>
      <c r="AJ79" s="34">
        <f>PXIL!S79</f>
        <v>0</v>
      </c>
      <c r="AK79" s="34">
        <f>RTM_IEX!M79</f>
        <v>0.55000000000000004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0.18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14.518463000000001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0.1376184744</v>
      </c>
      <c r="AD80">
        <f t="shared" si="4"/>
        <v>15.500844525600002</v>
      </c>
      <c r="AE80">
        <v>0</v>
      </c>
      <c r="AF80" s="24"/>
      <c r="AG80">
        <f t="shared" si="5"/>
        <v>15.500844525600002</v>
      </c>
      <c r="AI80" s="34">
        <f>PXIL!M80</f>
        <v>0</v>
      </c>
      <c r="AJ80" s="34">
        <f>PXIL!S80</f>
        <v>0</v>
      </c>
      <c r="AK80" s="34">
        <f>RTM_IEX!M80</f>
        <v>0.38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0.14000000000000001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14.518463000000001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0.83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0.14395447440000003</v>
      </c>
      <c r="AD81">
        <f t="shared" si="4"/>
        <v>16.214508525599999</v>
      </c>
      <c r="AE81">
        <v>0</v>
      </c>
      <c r="AF81" s="24"/>
      <c r="AG81">
        <f t="shared" si="5"/>
        <v>16.214508525599999</v>
      </c>
      <c r="AI81" s="34">
        <f>PXIL!M81</f>
        <v>0</v>
      </c>
      <c r="AJ81" s="34">
        <f>PXIL!S81</f>
        <v>0</v>
      </c>
      <c r="AK81" s="34">
        <f>RTM_IEX!M81</f>
        <v>0.85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0.16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14.518463000000001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0.14721047440000001</v>
      </c>
      <c r="AD82">
        <f t="shared" si="4"/>
        <v>16.5812525256</v>
      </c>
      <c r="AE82">
        <v>0</v>
      </c>
      <c r="AF82" s="24"/>
      <c r="AG82">
        <f t="shared" si="5"/>
        <v>16.5812525256</v>
      </c>
      <c r="AI82" s="34">
        <f>PXIL!M82</f>
        <v>0</v>
      </c>
      <c r="AJ82" s="34">
        <f>PXIL!S82</f>
        <v>0</v>
      </c>
      <c r="AK82" s="34">
        <f>RTM_IEX!M82</f>
        <v>1.03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0.18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14.518463000000001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1.17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0.15574647440000003</v>
      </c>
      <c r="AD83">
        <f t="shared" si="4"/>
        <v>17.542716525599999</v>
      </c>
      <c r="AE83">
        <v>0</v>
      </c>
      <c r="AF83" s="24"/>
      <c r="AG83">
        <f t="shared" si="5"/>
        <v>17.542716525599999</v>
      </c>
      <c r="AI83" s="34">
        <f>PXIL!M83</f>
        <v>0</v>
      </c>
      <c r="AJ83" s="34">
        <f>PXIL!S83</f>
        <v>0</v>
      </c>
      <c r="AK83" s="34">
        <f>RTM_IEX!M83</f>
        <v>1.82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0.19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14.518463000000001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1.1399999999999999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0.1546904744</v>
      </c>
      <c r="AD84">
        <f t="shared" si="4"/>
        <v>17.423772525600004</v>
      </c>
      <c r="AE84">
        <v>0</v>
      </c>
      <c r="AF84" s="24"/>
      <c r="AG84">
        <f t="shared" si="5"/>
        <v>17.423772525600004</v>
      </c>
      <c r="AI84" s="34">
        <f>PXIL!M84</f>
        <v>0</v>
      </c>
      <c r="AJ84" s="34">
        <f>PXIL!S84</f>
        <v>0</v>
      </c>
      <c r="AK84" s="34">
        <f>RTM_IEX!M84</f>
        <v>1.73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0.19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14.518463000000001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1.17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0.16780247440000001</v>
      </c>
      <c r="AD85">
        <f t="shared" si="4"/>
        <v>18.900660525600003</v>
      </c>
      <c r="AE85">
        <v>0</v>
      </c>
      <c r="AF85" s="24"/>
      <c r="AG85">
        <f t="shared" si="5"/>
        <v>18.900660525600003</v>
      </c>
      <c r="AI85" s="34">
        <f>PXIL!M85</f>
        <v>0</v>
      </c>
      <c r="AJ85" s="34">
        <f>PXIL!S85</f>
        <v>0</v>
      </c>
      <c r="AK85" s="34">
        <f>RTM_IEX!M85</f>
        <v>3.19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0.19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14.518463000000001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1.1599999999999999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0.16745047440000002</v>
      </c>
      <c r="AD86">
        <f t="shared" si="4"/>
        <v>18.861012525600003</v>
      </c>
      <c r="AE86">
        <v>0</v>
      </c>
      <c r="AF86" s="24"/>
      <c r="AG86">
        <f t="shared" si="5"/>
        <v>18.861012525600003</v>
      </c>
      <c r="AI86" s="34">
        <f>PXIL!M86</f>
        <v>0</v>
      </c>
      <c r="AJ86" s="34">
        <f>PXIL!S86</f>
        <v>0</v>
      </c>
      <c r="AK86" s="34">
        <f>RTM_IEX!M86</f>
        <v>3.16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0.19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14.518463000000001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1.1200000000000001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0.17713047440000002</v>
      </c>
      <c r="AD87">
        <f t="shared" si="4"/>
        <v>19.951332525600002</v>
      </c>
      <c r="AE87">
        <v>0</v>
      </c>
      <c r="AF87" s="24"/>
      <c r="AG87">
        <f t="shared" si="5"/>
        <v>19.951332525600002</v>
      </c>
      <c r="AI87" s="34">
        <f>PXIL!M87</f>
        <v>0</v>
      </c>
      <c r="AJ87" s="34">
        <f>PXIL!S87</f>
        <v>0</v>
      </c>
      <c r="AK87" s="34">
        <f>RTM_IEX!M87</f>
        <v>4.29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0.2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14.518463000000001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0.82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0.16375447440000002</v>
      </c>
      <c r="AD88">
        <f t="shared" si="4"/>
        <v>18.444708525599999</v>
      </c>
      <c r="AE88">
        <v>0</v>
      </c>
      <c r="AF88" s="24"/>
      <c r="AG88">
        <f t="shared" si="5"/>
        <v>18.444708525599999</v>
      </c>
      <c r="AI88" s="34">
        <f>PXIL!M88</f>
        <v>0</v>
      </c>
      <c r="AJ88" s="34">
        <f>PXIL!S88</f>
        <v>0</v>
      </c>
      <c r="AK88" s="34">
        <f>RTM_IEX!M88</f>
        <v>3.12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0.15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14.518463000000001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0.91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0.18487447440000002</v>
      </c>
      <c r="AD89">
        <f t="shared" si="4"/>
        <v>20.823588525600002</v>
      </c>
      <c r="AE89">
        <v>0</v>
      </c>
      <c r="AF89" s="24"/>
      <c r="AG89">
        <f t="shared" si="5"/>
        <v>20.823588525600002</v>
      </c>
      <c r="AI89" s="34">
        <f>PXIL!M89</f>
        <v>0</v>
      </c>
      <c r="AJ89" s="34">
        <f>PXIL!S89</f>
        <v>0</v>
      </c>
      <c r="AK89" s="34">
        <f>RTM_IEX!M89</f>
        <v>5.42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0.16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14.518463000000001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0.18029847440000002</v>
      </c>
      <c r="AD90">
        <f t="shared" si="4"/>
        <v>20.308164525599999</v>
      </c>
      <c r="AE90">
        <v>0</v>
      </c>
      <c r="AF90" s="24"/>
      <c r="AG90">
        <f t="shared" si="5"/>
        <v>20.308164525599999</v>
      </c>
      <c r="AI90" s="34">
        <f>PXIL!M90</f>
        <v>0</v>
      </c>
      <c r="AJ90" s="34">
        <f>PXIL!S90</f>
        <v>0</v>
      </c>
      <c r="AK90" s="34">
        <f>RTM_IEX!M90</f>
        <v>5.0199999999999996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0.15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14.518463000000001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0.19041847440000001</v>
      </c>
      <c r="AD91">
        <f t="shared" si="4"/>
        <v>21.4480445256</v>
      </c>
      <c r="AE91">
        <v>0</v>
      </c>
      <c r="AF91" s="24"/>
      <c r="AG91">
        <f t="shared" si="5"/>
        <v>21.4480445256</v>
      </c>
      <c r="AI91" s="34">
        <f>PXIL!M91</f>
        <v>0</v>
      </c>
      <c r="AJ91" s="34">
        <f>PXIL!S91</f>
        <v>0</v>
      </c>
      <c r="AK91" s="34">
        <f>RTM_IEX!M91</f>
        <v>6.18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0.14000000000000001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14.518463000000001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0.75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0.18610647440000003</v>
      </c>
      <c r="AD92">
        <f t="shared" si="4"/>
        <v>20.962356525600001</v>
      </c>
      <c r="AE92">
        <v>0</v>
      </c>
      <c r="AF92" s="24"/>
      <c r="AG92">
        <f t="shared" si="5"/>
        <v>20.962356525600001</v>
      </c>
      <c r="AI92" s="34">
        <f>PXIL!M92</f>
        <v>0</v>
      </c>
      <c r="AJ92" s="34">
        <f>PXIL!S92</f>
        <v>0</v>
      </c>
      <c r="AK92" s="34">
        <f>RTM_IEX!M92</f>
        <v>5.75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0.13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14.518463000000001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0.97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0.20757847439999999</v>
      </c>
      <c r="AD93">
        <f t="shared" si="4"/>
        <v>23.380884525600003</v>
      </c>
      <c r="AE93">
        <v>0</v>
      </c>
      <c r="AF93" s="24"/>
      <c r="AG93">
        <f t="shared" si="5"/>
        <v>23.380884525600003</v>
      </c>
      <c r="AI93" s="34">
        <f>PXIL!M93</f>
        <v>0</v>
      </c>
      <c r="AJ93" s="34">
        <f>PXIL!S93</f>
        <v>0</v>
      </c>
      <c r="AK93" s="34">
        <f>RTM_IEX!M93</f>
        <v>7.95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0.15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14.518463000000001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0.96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0.20784247440000003</v>
      </c>
      <c r="AD94">
        <f t="shared" si="4"/>
        <v>23.410620525599999</v>
      </c>
      <c r="AE94">
        <v>0</v>
      </c>
      <c r="AF94" s="24"/>
      <c r="AG94">
        <f t="shared" si="5"/>
        <v>23.410620525599999</v>
      </c>
      <c r="AI94" s="34">
        <f>PXIL!M94</f>
        <v>0</v>
      </c>
      <c r="AJ94" s="34">
        <f>PXIL!S94</f>
        <v>0</v>
      </c>
      <c r="AK94" s="34">
        <f>RTM_IEX!M94</f>
        <v>7.99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0.15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14.518463000000001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0.98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0.20344247440000002</v>
      </c>
      <c r="AD95">
        <f t="shared" si="4"/>
        <v>22.915020525599999</v>
      </c>
      <c r="AE95">
        <v>0</v>
      </c>
      <c r="AF95" s="24"/>
      <c r="AG95">
        <f t="shared" si="5"/>
        <v>22.915020525599999</v>
      </c>
      <c r="AI95" s="34">
        <f>PXIL!M95</f>
        <v>0</v>
      </c>
      <c r="AJ95" s="34">
        <f>PXIL!S95</f>
        <v>0</v>
      </c>
      <c r="AK95" s="34">
        <f>RTM_IEX!M95</f>
        <v>7.47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0.15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14.518463000000001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0.73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0.18241047440000002</v>
      </c>
      <c r="AD96">
        <f t="shared" si="4"/>
        <v>20.5460525256</v>
      </c>
      <c r="AE96">
        <v>0</v>
      </c>
      <c r="AF96" s="24"/>
      <c r="AG96">
        <f t="shared" si="5"/>
        <v>20.5460525256</v>
      </c>
      <c r="AI96" s="34">
        <f>PXIL!M96</f>
        <v>0</v>
      </c>
      <c r="AJ96" s="34">
        <f>PXIL!S96</f>
        <v>0</v>
      </c>
      <c r="AK96" s="34">
        <f>RTM_IEX!M96</f>
        <v>5.36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0.12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14.518463000000001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0.71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0.18698647440000005</v>
      </c>
      <c r="AD97">
        <f t="shared" si="4"/>
        <v>21.061476525600003</v>
      </c>
      <c r="AE97">
        <v>0</v>
      </c>
      <c r="AF97" s="24"/>
      <c r="AG97">
        <f t="shared" si="5"/>
        <v>21.061476525600003</v>
      </c>
      <c r="AI97" s="34">
        <f>PXIL!M97</f>
        <v>0</v>
      </c>
      <c r="AJ97" s="34">
        <f>PXIL!S97</f>
        <v>0</v>
      </c>
      <c r="AK97" s="34">
        <f>RTM_IEX!M97</f>
        <v>5.9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0.12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14.518463000000001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0.42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0.16190647440000003</v>
      </c>
      <c r="AD98">
        <f t="shared" si="4"/>
        <v>18.236556525600001</v>
      </c>
      <c r="AE98">
        <v>0</v>
      </c>
      <c r="AF98" s="24"/>
      <c r="AG98">
        <f t="shared" si="5"/>
        <v>18.236556525600001</v>
      </c>
      <c r="AI98" s="34">
        <f>PXIL!M98</f>
        <v>0</v>
      </c>
      <c r="AJ98" s="34">
        <f>PXIL!S98</f>
        <v>0</v>
      </c>
      <c r="AK98" s="34">
        <f>RTM_IEX!M98</f>
        <v>3.39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7.0000000000000007E-2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0.34844311200000067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5.3275000000000003E-2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4.1549913856000027E-3</v>
      </c>
      <c r="AD99">
        <f t="shared" si="6"/>
        <v>0.46800312061440008</v>
      </c>
      <c r="AE99">
        <f t="shared" ref="AE99:AR99" si="8">SUM(AE3:AE98)/4000</f>
        <v>0</v>
      </c>
      <c r="AG99">
        <f t="shared" si="8"/>
        <v>0.46800312061440008</v>
      </c>
      <c r="AI99">
        <f t="shared" si="8"/>
        <v>0</v>
      </c>
      <c r="AJ99">
        <f t="shared" si="8"/>
        <v>0</v>
      </c>
      <c r="AK99">
        <f t="shared" si="8"/>
        <v>6.2039999999999998E-2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8.3999999999999977E-3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45212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'[1]13'!B5</f>
        <v>265</v>
      </c>
      <c r="C3" s="16">
        <f>'[1]13'!C5</f>
        <v>0</v>
      </c>
      <c r="D3" s="16">
        <f>'[1]13'!D5</f>
        <v>55</v>
      </c>
      <c r="E3" s="16">
        <f>'[1]13'!E5</f>
        <v>0</v>
      </c>
      <c r="F3" s="15">
        <f>SUM(B3:E3)</f>
        <v>320</v>
      </c>
      <c r="G3" s="15">
        <f>'[1]13'!H5</f>
        <v>156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156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'[1]13'!B6</f>
        <v>265</v>
      </c>
      <c r="C4" s="16">
        <f>'[1]13'!C6</f>
        <v>0</v>
      </c>
      <c r="D4" s="16">
        <f>'[1]13'!D6</f>
        <v>55</v>
      </c>
      <c r="E4" s="16">
        <f>'[1]13'!E6</f>
        <v>0</v>
      </c>
      <c r="F4" s="15">
        <f>SUM(B4:E4)</f>
        <v>320</v>
      </c>
      <c r="G4" s="15">
        <f>'[1]13'!H6</f>
        <v>156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156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'[1]13'!B7</f>
        <v>265</v>
      </c>
      <c r="C5" s="16">
        <f>'[1]13'!C7</f>
        <v>0</v>
      </c>
      <c r="D5" s="16">
        <f>'[1]13'!D7</f>
        <v>55</v>
      </c>
      <c r="E5" s="16">
        <f>'[1]13'!E7</f>
        <v>0</v>
      </c>
      <c r="F5" s="15">
        <f t="shared" ref="F5:F68" si="6">SUM(B5:E5)</f>
        <v>320</v>
      </c>
      <c r="G5" s="15">
        <f>'[1]13'!H7</f>
        <v>156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156</v>
      </c>
      <c r="L5" s="18">
        <f>frq!C5</f>
        <v>1</v>
      </c>
      <c r="M5" s="16">
        <f t="shared" si="0"/>
        <v>156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156</v>
      </c>
      <c r="R5" s="125"/>
    </row>
    <row r="6" spans="1:18">
      <c r="A6" s="8" t="s">
        <v>48</v>
      </c>
      <c r="B6" s="15">
        <f>'[1]13'!B8</f>
        <v>265</v>
      </c>
      <c r="C6" s="16">
        <f>'[1]13'!C8</f>
        <v>0</v>
      </c>
      <c r="D6" s="16">
        <f>'[1]13'!D8</f>
        <v>55</v>
      </c>
      <c r="E6" s="16">
        <f>'[1]13'!E8</f>
        <v>0</v>
      </c>
      <c r="F6" s="15">
        <f t="shared" si="6"/>
        <v>320</v>
      </c>
      <c r="G6" s="15">
        <f>'[1]13'!H8</f>
        <v>156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156</v>
      </c>
      <c r="L6" s="18">
        <f>frq!C6</f>
        <v>1</v>
      </c>
      <c r="M6" s="16">
        <f t="shared" si="0"/>
        <v>156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'[1]13'!B9</f>
        <v>265</v>
      </c>
      <c r="C7" s="16">
        <f>'[1]13'!C9</f>
        <v>0</v>
      </c>
      <c r="D7" s="16">
        <f>'[1]13'!D9</f>
        <v>55</v>
      </c>
      <c r="E7" s="16">
        <f>'[1]13'!E9</f>
        <v>0</v>
      </c>
      <c r="F7" s="15">
        <f t="shared" si="6"/>
        <v>320</v>
      </c>
      <c r="G7" s="15">
        <f>'[1]13'!H9</f>
        <v>156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156</v>
      </c>
      <c r="L7" s="18">
        <f>frq!C7</f>
        <v>1</v>
      </c>
      <c r="M7" s="16">
        <f t="shared" si="0"/>
        <v>156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'[1]13'!B10</f>
        <v>265</v>
      </c>
      <c r="C8" s="16">
        <f>'[1]13'!C10</f>
        <v>0</v>
      </c>
      <c r="D8" s="16">
        <f>'[1]13'!D10</f>
        <v>55</v>
      </c>
      <c r="E8" s="16">
        <f>'[1]13'!E10</f>
        <v>0</v>
      </c>
      <c r="F8" s="15">
        <f t="shared" si="6"/>
        <v>320</v>
      </c>
      <c r="G8" s="15">
        <f>'[1]13'!H10</f>
        <v>156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156</v>
      </c>
      <c r="L8" s="18">
        <f>frq!C8</f>
        <v>1</v>
      </c>
      <c r="M8" s="16">
        <f t="shared" si="0"/>
        <v>156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156</v>
      </c>
    </row>
    <row r="9" spans="1:18">
      <c r="A9" s="8" t="s">
        <v>51</v>
      </c>
      <c r="B9" s="15">
        <f>'[1]13'!B11</f>
        <v>265</v>
      </c>
      <c r="C9" s="16">
        <f>'[1]13'!C11</f>
        <v>0</v>
      </c>
      <c r="D9" s="16">
        <f>'[1]13'!D11</f>
        <v>55</v>
      </c>
      <c r="E9" s="16">
        <f>'[1]13'!E11</f>
        <v>0</v>
      </c>
      <c r="F9" s="15">
        <f t="shared" si="6"/>
        <v>320</v>
      </c>
      <c r="G9" s="15">
        <f>'[1]13'!H11</f>
        <v>156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156</v>
      </c>
      <c r="L9" s="18">
        <f>frq!C9</f>
        <v>1</v>
      </c>
      <c r="M9" s="16">
        <f t="shared" si="0"/>
        <v>156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'[1]13'!B12</f>
        <v>265</v>
      </c>
      <c r="C10" s="16">
        <f>'[1]13'!C12</f>
        <v>0</v>
      </c>
      <c r="D10" s="16">
        <f>'[1]13'!D12</f>
        <v>55</v>
      </c>
      <c r="E10" s="16">
        <f>'[1]13'!E12</f>
        <v>0</v>
      </c>
      <c r="F10" s="15">
        <f t="shared" si="6"/>
        <v>320</v>
      </c>
      <c r="G10" s="15">
        <f>'[1]13'!H12</f>
        <v>156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156</v>
      </c>
      <c r="L10" s="18">
        <f>frq!C10</f>
        <v>1</v>
      </c>
      <c r="M10" s="16">
        <f t="shared" si="0"/>
        <v>156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'[1]13'!B13</f>
        <v>265</v>
      </c>
      <c r="C11" s="16">
        <f>'[1]13'!C13</f>
        <v>0</v>
      </c>
      <c r="D11" s="16">
        <f>'[1]13'!D13</f>
        <v>55</v>
      </c>
      <c r="E11" s="16">
        <f>'[1]13'!E13</f>
        <v>0</v>
      </c>
      <c r="F11" s="15">
        <f t="shared" si="6"/>
        <v>320</v>
      </c>
      <c r="G11" s="15">
        <f>'[1]13'!H13</f>
        <v>156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156</v>
      </c>
      <c r="L11" s="18">
        <f>frq!C11</f>
        <v>1</v>
      </c>
      <c r="M11" s="16">
        <f t="shared" si="0"/>
        <v>156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156</v>
      </c>
    </row>
    <row r="12" spans="1:18">
      <c r="A12" s="8" t="s">
        <v>54</v>
      </c>
      <c r="B12" s="15">
        <f>'[1]13'!B14</f>
        <v>265</v>
      </c>
      <c r="C12" s="16">
        <f>'[1]13'!C14</f>
        <v>0</v>
      </c>
      <c r="D12" s="16">
        <f>'[1]13'!D14</f>
        <v>55</v>
      </c>
      <c r="E12" s="16">
        <f>'[1]13'!E14</f>
        <v>0</v>
      </c>
      <c r="F12" s="15">
        <f t="shared" si="6"/>
        <v>320</v>
      </c>
      <c r="G12" s="15">
        <f>'[1]13'!H14</f>
        <v>156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156</v>
      </c>
      <c r="L12" s="18">
        <f>frq!C12</f>
        <v>1</v>
      </c>
      <c r="M12" s="16">
        <f t="shared" si="0"/>
        <v>156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'[1]13'!B15</f>
        <v>265</v>
      </c>
      <c r="C13" s="16">
        <f>'[1]13'!C15</f>
        <v>0</v>
      </c>
      <c r="D13" s="16">
        <f>'[1]13'!D15</f>
        <v>55</v>
      </c>
      <c r="E13" s="16">
        <f>'[1]13'!E15</f>
        <v>0</v>
      </c>
      <c r="F13" s="15">
        <f t="shared" si="6"/>
        <v>320</v>
      </c>
      <c r="G13" s="15">
        <f>'[1]13'!H15</f>
        <v>156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156</v>
      </c>
      <c r="L13" s="18">
        <f>frq!C13</f>
        <v>1</v>
      </c>
      <c r="M13" s="16">
        <f t="shared" si="0"/>
        <v>156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156</v>
      </c>
    </row>
    <row r="14" spans="1:18">
      <c r="A14" s="8" t="s">
        <v>56</v>
      </c>
      <c r="B14" s="15">
        <f>'[1]13'!B16</f>
        <v>265</v>
      </c>
      <c r="C14" s="16">
        <f>'[1]13'!C16</f>
        <v>0</v>
      </c>
      <c r="D14" s="16">
        <f>'[1]13'!D16</f>
        <v>55</v>
      </c>
      <c r="E14" s="16">
        <f>'[1]13'!E16</f>
        <v>0</v>
      </c>
      <c r="F14" s="15">
        <f t="shared" si="6"/>
        <v>320</v>
      </c>
      <c r="G14" s="15">
        <f>'[1]13'!H16</f>
        <v>156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156</v>
      </c>
      <c r="L14" s="18">
        <f>frq!C14</f>
        <v>1</v>
      </c>
      <c r="M14" s="16">
        <f t="shared" si="0"/>
        <v>156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156</v>
      </c>
    </row>
    <row r="15" spans="1:18">
      <c r="A15" s="8" t="s">
        <v>57</v>
      </c>
      <c r="B15" s="15">
        <f>'[1]13'!B17</f>
        <v>265</v>
      </c>
      <c r="C15" s="16">
        <f>'[1]13'!C17</f>
        <v>0</v>
      </c>
      <c r="D15" s="16">
        <f>'[1]13'!D17</f>
        <v>55</v>
      </c>
      <c r="E15" s="16">
        <f>'[1]13'!E17</f>
        <v>0</v>
      </c>
      <c r="F15" s="15">
        <f t="shared" si="6"/>
        <v>320</v>
      </c>
      <c r="G15" s="15">
        <f>'[1]13'!H17</f>
        <v>156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156</v>
      </c>
      <c r="L15" s="18">
        <f>frq!C15</f>
        <v>1</v>
      </c>
      <c r="M15" s="16">
        <f t="shared" si="0"/>
        <v>156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'[1]13'!B18</f>
        <v>265</v>
      </c>
      <c r="C16" s="16">
        <f>'[1]13'!C18</f>
        <v>0</v>
      </c>
      <c r="D16" s="16">
        <f>'[1]13'!D18</f>
        <v>55</v>
      </c>
      <c r="E16" s="16">
        <f>'[1]13'!E18</f>
        <v>0</v>
      </c>
      <c r="F16" s="15">
        <f t="shared" si="6"/>
        <v>320</v>
      </c>
      <c r="G16" s="15">
        <f>'[1]13'!H18</f>
        <v>158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158</v>
      </c>
      <c r="L16" s="18">
        <f>frq!C16</f>
        <v>1</v>
      </c>
      <c r="M16" s="16">
        <f t="shared" si="0"/>
        <v>158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158</v>
      </c>
    </row>
    <row r="17" spans="1:17">
      <c r="A17" s="8" t="s">
        <v>59</v>
      </c>
      <c r="B17" s="15">
        <f>'[1]13'!B19</f>
        <v>265</v>
      </c>
      <c r="C17" s="16">
        <f>'[1]13'!C19</f>
        <v>0</v>
      </c>
      <c r="D17" s="16">
        <f>'[1]13'!D19</f>
        <v>55</v>
      </c>
      <c r="E17" s="16">
        <f>'[1]13'!E19</f>
        <v>0</v>
      </c>
      <c r="F17" s="15">
        <f t="shared" si="6"/>
        <v>320</v>
      </c>
      <c r="G17" s="15">
        <f>'[1]13'!H19</f>
        <v>158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158</v>
      </c>
      <c r="L17" s="18">
        <f>frq!C17</f>
        <v>1</v>
      </c>
      <c r="M17" s="16">
        <f t="shared" si="0"/>
        <v>158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158</v>
      </c>
    </row>
    <row r="18" spans="1:17">
      <c r="A18" s="8" t="s">
        <v>60</v>
      </c>
      <c r="B18" s="15">
        <f>'[1]13'!B20</f>
        <v>265</v>
      </c>
      <c r="C18" s="16">
        <f>'[1]13'!C20</f>
        <v>0</v>
      </c>
      <c r="D18" s="16">
        <f>'[1]13'!D20</f>
        <v>55</v>
      </c>
      <c r="E18" s="16">
        <f>'[1]13'!E20</f>
        <v>0</v>
      </c>
      <c r="F18" s="15">
        <f t="shared" si="6"/>
        <v>320</v>
      </c>
      <c r="G18" s="15">
        <f>'[1]13'!H20</f>
        <v>158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158</v>
      </c>
      <c r="L18" s="18">
        <f>frq!C18</f>
        <v>1</v>
      </c>
      <c r="M18" s="16">
        <f t="shared" si="0"/>
        <v>158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158</v>
      </c>
    </row>
    <row r="19" spans="1:17">
      <c r="A19" s="8" t="s">
        <v>61</v>
      </c>
      <c r="B19" s="15">
        <f>'[1]13'!B21</f>
        <v>265</v>
      </c>
      <c r="C19" s="16">
        <f>'[1]13'!C21</f>
        <v>0</v>
      </c>
      <c r="D19" s="16">
        <f>'[1]13'!D21</f>
        <v>55</v>
      </c>
      <c r="E19" s="16">
        <f>'[1]13'!E21</f>
        <v>0</v>
      </c>
      <c r="F19" s="15">
        <f t="shared" si="6"/>
        <v>320</v>
      </c>
      <c r="G19" s="15">
        <f>'[1]13'!H21</f>
        <v>158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158</v>
      </c>
      <c r="L19" s="18">
        <f>frq!C19</f>
        <v>1</v>
      </c>
      <c r="M19" s="16">
        <f t="shared" si="0"/>
        <v>158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158</v>
      </c>
    </row>
    <row r="20" spans="1:17">
      <c r="A20" s="8" t="s">
        <v>62</v>
      </c>
      <c r="B20" s="15">
        <f>'[1]13'!B22</f>
        <v>265</v>
      </c>
      <c r="C20" s="16">
        <f>'[1]13'!C22</f>
        <v>0</v>
      </c>
      <c r="D20" s="16">
        <f>'[1]13'!D22</f>
        <v>55</v>
      </c>
      <c r="E20" s="16">
        <f>'[1]13'!E22</f>
        <v>0</v>
      </c>
      <c r="F20" s="15">
        <f t="shared" si="6"/>
        <v>320</v>
      </c>
      <c r="G20" s="15">
        <f>'[1]13'!H22</f>
        <v>158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158</v>
      </c>
      <c r="L20" s="18">
        <f>frq!C20</f>
        <v>1</v>
      </c>
      <c r="M20" s="16">
        <f t="shared" si="0"/>
        <v>158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158</v>
      </c>
    </row>
    <row r="21" spans="1:17">
      <c r="A21" s="8" t="s">
        <v>63</v>
      </c>
      <c r="B21" s="15">
        <f>'[1]13'!B23</f>
        <v>265</v>
      </c>
      <c r="C21" s="16">
        <f>'[1]13'!C23</f>
        <v>0</v>
      </c>
      <c r="D21" s="16">
        <f>'[1]13'!D23</f>
        <v>55</v>
      </c>
      <c r="E21" s="16">
        <f>'[1]13'!E23</f>
        <v>0</v>
      </c>
      <c r="F21" s="15">
        <f t="shared" si="6"/>
        <v>320</v>
      </c>
      <c r="G21" s="15">
        <f>'[1]13'!H23</f>
        <v>158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158</v>
      </c>
      <c r="L21" s="18">
        <f>frq!C21</f>
        <v>1</v>
      </c>
      <c r="M21" s="16">
        <f t="shared" si="0"/>
        <v>158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158</v>
      </c>
    </row>
    <row r="22" spans="1:17">
      <c r="A22" s="8" t="s">
        <v>64</v>
      </c>
      <c r="B22" s="15">
        <f>'[1]13'!B24</f>
        <v>265</v>
      </c>
      <c r="C22" s="16">
        <f>'[1]13'!C24</f>
        <v>0</v>
      </c>
      <c r="D22" s="16">
        <f>'[1]13'!D24</f>
        <v>55</v>
      </c>
      <c r="E22" s="16">
        <f>'[1]13'!E24</f>
        <v>0</v>
      </c>
      <c r="F22" s="15">
        <f t="shared" si="6"/>
        <v>320</v>
      </c>
      <c r="G22" s="15">
        <f>'[1]13'!H24</f>
        <v>158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158</v>
      </c>
      <c r="L22" s="18">
        <f>frq!C22</f>
        <v>1</v>
      </c>
      <c r="M22" s="16">
        <f t="shared" si="0"/>
        <v>158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158</v>
      </c>
    </row>
    <row r="23" spans="1:17">
      <c r="A23" s="8" t="s">
        <v>65</v>
      </c>
      <c r="B23" s="15">
        <f>'[1]13'!B25</f>
        <v>265</v>
      </c>
      <c r="C23" s="16">
        <f>'[1]13'!C25</f>
        <v>0</v>
      </c>
      <c r="D23" s="16">
        <f>'[1]13'!D25</f>
        <v>55</v>
      </c>
      <c r="E23" s="16">
        <f>'[1]13'!E25</f>
        <v>0</v>
      </c>
      <c r="F23" s="15">
        <f t="shared" si="6"/>
        <v>320</v>
      </c>
      <c r="G23" s="15">
        <f>'[1]13'!H25</f>
        <v>159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159</v>
      </c>
      <c r="L23" s="18">
        <f>frq!C23</f>
        <v>1</v>
      </c>
      <c r="M23" s="16">
        <f t="shared" si="0"/>
        <v>159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159</v>
      </c>
    </row>
    <row r="24" spans="1:17">
      <c r="A24" s="8" t="s">
        <v>66</v>
      </c>
      <c r="B24" s="15">
        <f>'[1]13'!B26</f>
        <v>265</v>
      </c>
      <c r="C24" s="16">
        <f>'[1]13'!C26</f>
        <v>0</v>
      </c>
      <c r="D24" s="16">
        <f>'[1]13'!D26</f>
        <v>55</v>
      </c>
      <c r="E24" s="16">
        <f>'[1]13'!E26</f>
        <v>0</v>
      </c>
      <c r="F24" s="15">
        <f t="shared" si="6"/>
        <v>320</v>
      </c>
      <c r="G24" s="15">
        <f>'[1]13'!H26</f>
        <v>159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159</v>
      </c>
      <c r="L24" s="18">
        <f>frq!C24</f>
        <v>1</v>
      </c>
      <c r="M24" s="16">
        <f t="shared" si="0"/>
        <v>159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159</v>
      </c>
    </row>
    <row r="25" spans="1:17">
      <c r="A25" s="8" t="s">
        <v>67</v>
      </c>
      <c r="B25" s="15">
        <f>'[1]13'!B27</f>
        <v>265</v>
      </c>
      <c r="C25" s="16">
        <f>'[1]13'!C27</f>
        <v>0</v>
      </c>
      <c r="D25" s="16">
        <f>'[1]13'!D27</f>
        <v>55</v>
      </c>
      <c r="E25" s="16">
        <f>'[1]13'!E27</f>
        <v>0</v>
      </c>
      <c r="F25" s="15">
        <f t="shared" si="6"/>
        <v>320</v>
      </c>
      <c r="G25" s="15">
        <f>'[1]13'!H27</f>
        <v>159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159</v>
      </c>
      <c r="L25" s="18">
        <f>frq!C25</f>
        <v>1</v>
      </c>
      <c r="M25" s="16">
        <f t="shared" si="0"/>
        <v>159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159</v>
      </c>
    </row>
    <row r="26" spans="1:17">
      <c r="A26" s="8" t="s">
        <v>68</v>
      </c>
      <c r="B26" s="15">
        <f>'[1]13'!B28</f>
        <v>265</v>
      </c>
      <c r="C26" s="16">
        <f>'[1]13'!C28</f>
        <v>0</v>
      </c>
      <c r="D26" s="16">
        <f>'[1]13'!D28</f>
        <v>55</v>
      </c>
      <c r="E26" s="16">
        <f>'[1]13'!E28</f>
        <v>0</v>
      </c>
      <c r="F26" s="15">
        <f t="shared" si="6"/>
        <v>320</v>
      </c>
      <c r="G26" s="15">
        <f>'[1]13'!H28</f>
        <v>159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159</v>
      </c>
      <c r="L26" s="18">
        <f>frq!C26</f>
        <v>1</v>
      </c>
      <c r="M26" s="16">
        <f t="shared" si="0"/>
        <v>159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159</v>
      </c>
    </row>
    <row r="27" spans="1:17">
      <c r="A27" s="8" t="s">
        <v>69</v>
      </c>
      <c r="B27" s="15">
        <f>'[1]13'!B29</f>
        <v>265</v>
      </c>
      <c r="C27" s="16">
        <f>'[1]13'!C29</f>
        <v>0</v>
      </c>
      <c r="D27" s="16">
        <f>'[1]13'!D29</f>
        <v>55</v>
      </c>
      <c r="E27" s="16">
        <f>'[1]13'!E29</f>
        <v>0</v>
      </c>
      <c r="F27" s="15">
        <f t="shared" si="6"/>
        <v>320</v>
      </c>
      <c r="G27" s="15">
        <f>'[1]13'!H29</f>
        <v>159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159</v>
      </c>
      <c r="L27" s="18">
        <f>frq!C27</f>
        <v>1</v>
      </c>
      <c r="M27" s="16">
        <f t="shared" si="0"/>
        <v>159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159</v>
      </c>
    </row>
    <row r="28" spans="1:17">
      <c r="A28" s="8" t="s">
        <v>70</v>
      </c>
      <c r="B28" s="15">
        <f>'[1]13'!B30</f>
        <v>265</v>
      </c>
      <c r="C28" s="16">
        <f>'[1]13'!C30</f>
        <v>0</v>
      </c>
      <c r="D28" s="16">
        <f>'[1]13'!D30</f>
        <v>55</v>
      </c>
      <c r="E28" s="16">
        <f>'[1]13'!E30</f>
        <v>0</v>
      </c>
      <c r="F28" s="15">
        <f t="shared" si="6"/>
        <v>320</v>
      </c>
      <c r="G28" s="15">
        <f>'[1]13'!H30</f>
        <v>159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159</v>
      </c>
      <c r="L28" s="18">
        <f>frq!C28</f>
        <v>1</v>
      </c>
      <c r="M28" s="16">
        <f t="shared" si="0"/>
        <v>159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159</v>
      </c>
    </row>
    <row r="29" spans="1:17">
      <c r="A29" s="8" t="s">
        <v>71</v>
      </c>
      <c r="B29" s="15">
        <f>'[1]13'!B31</f>
        <v>265</v>
      </c>
      <c r="C29" s="16">
        <f>'[1]13'!C31</f>
        <v>0</v>
      </c>
      <c r="D29" s="16">
        <f>'[1]13'!D31</f>
        <v>55</v>
      </c>
      <c r="E29" s="16">
        <f>'[1]13'!E31</f>
        <v>0</v>
      </c>
      <c r="F29" s="15">
        <f t="shared" si="6"/>
        <v>320</v>
      </c>
      <c r="G29" s="15">
        <f>'[1]13'!H31</f>
        <v>159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159</v>
      </c>
      <c r="L29" s="18">
        <f>frq!C29</f>
        <v>1</v>
      </c>
      <c r="M29" s="16">
        <f t="shared" si="0"/>
        <v>159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159</v>
      </c>
    </row>
    <row r="30" spans="1:17">
      <c r="A30" s="8" t="s">
        <v>72</v>
      </c>
      <c r="B30" s="15">
        <f>'[1]13'!B32</f>
        <v>265</v>
      </c>
      <c r="C30" s="16">
        <f>'[1]13'!C32</f>
        <v>0</v>
      </c>
      <c r="D30" s="16">
        <f>'[1]13'!D32</f>
        <v>55</v>
      </c>
      <c r="E30" s="16">
        <f>'[1]13'!E32</f>
        <v>0</v>
      </c>
      <c r="F30" s="15">
        <f t="shared" si="6"/>
        <v>320</v>
      </c>
      <c r="G30" s="15">
        <f>'[1]13'!H32</f>
        <v>159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159</v>
      </c>
      <c r="L30" s="18">
        <f>frq!C30</f>
        <v>1</v>
      </c>
      <c r="M30" s="16">
        <f t="shared" si="0"/>
        <v>159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159</v>
      </c>
    </row>
    <row r="31" spans="1:17">
      <c r="A31" s="8" t="s">
        <v>73</v>
      </c>
      <c r="B31" s="15">
        <f>'[1]13'!B33</f>
        <v>265</v>
      </c>
      <c r="C31" s="16">
        <f>'[1]13'!C33</f>
        <v>0</v>
      </c>
      <c r="D31" s="16">
        <f>'[1]13'!D33</f>
        <v>55</v>
      </c>
      <c r="E31" s="16">
        <f>'[1]13'!E33</f>
        <v>0</v>
      </c>
      <c r="F31" s="15">
        <f t="shared" si="6"/>
        <v>320</v>
      </c>
      <c r="G31" s="15">
        <f>'[1]13'!H33</f>
        <v>159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159</v>
      </c>
      <c r="L31" s="18">
        <f>frq!C31</f>
        <v>1</v>
      </c>
      <c r="M31" s="16">
        <f t="shared" si="0"/>
        <v>159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159</v>
      </c>
    </row>
    <row r="32" spans="1:17">
      <c r="A32" s="8" t="s">
        <v>74</v>
      </c>
      <c r="B32" s="15">
        <f>'[1]13'!B34</f>
        <v>265</v>
      </c>
      <c r="C32" s="16">
        <f>'[1]13'!C34</f>
        <v>0</v>
      </c>
      <c r="D32" s="16">
        <f>'[1]13'!D34</f>
        <v>55</v>
      </c>
      <c r="E32" s="16">
        <f>'[1]13'!E34</f>
        <v>0</v>
      </c>
      <c r="F32" s="15">
        <f t="shared" si="6"/>
        <v>320</v>
      </c>
      <c r="G32" s="15">
        <f>'[1]13'!H34</f>
        <v>159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159</v>
      </c>
      <c r="L32" s="18">
        <f>frq!C32</f>
        <v>1</v>
      </c>
      <c r="M32" s="16">
        <f t="shared" si="0"/>
        <v>159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159</v>
      </c>
    </row>
    <row r="33" spans="1:17">
      <c r="A33" s="8" t="s">
        <v>75</v>
      </c>
      <c r="B33" s="15">
        <f>'[1]13'!B35</f>
        <v>265</v>
      </c>
      <c r="C33" s="16">
        <f>'[1]13'!C35</f>
        <v>0</v>
      </c>
      <c r="D33" s="16">
        <f>'[1]13'!D35</f>
        <v>55</v>
      </c>
      <c r="E33" s="16">
        <f>'[1]13'!E35</f>
        <v>0</v>
      </c>
      <c r="F33" s="15">
        <f t="shared" si="6"/>
        <v>320</v>
      </c>
      <c r="G33" s="15">
        <f>'[1]13'!H35</f>
        <v>159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159</v>
      </c>
      <c r="L33" s="18">
        <f>frq!C33</f>
        <v>1</v>
      </c>
      <c r="M33" s="16">
        <f t="shared" si="0"/>
        <v>159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159</v>
      </c>
    </row>
    <row r="34" spans="1:17">
      <c r="A34" s="8" t="s">
        <v>76</v>
      </c>
      <c r="B34" s="15">
        <f>'[1]13'!B36</f>
        <v>265</v>
      </c>
      <c r="C34" s="16">
        <f>'[1]13'!C36</f>
        <v>0</v>
      </c>
      <c r="D34" s="16">
        <f>'[1]13'!D36</f>
        <v>55</v>
      </c>
      <c r="E34" s="16">
        <f>'[1]13'!E36</f>
        <v>0</v>
      </c>
      <c r="F34" s="15">
        <f t="shared" si="6"/>
        <v>320</v>
      </c>
      <c r="G34" s="15">
        <f>'[1]13'!H36</f>
        <v>159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159</v>
      </c>
      <c r="L34" s="18">
        <f>frq!C34</f>
        <v>1</v>
      </c>
      <c r="M34" s="16">
        <f t="shared" si="0"/>
        <v>159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159</v>
      </c>
    </row>
    <row r="35" spans="1:17">
      <c r="A35" s="8" t="s">
        <v>77</v>
      </c>
      <c r="B35" s="15">
        <f>'[1]13'!B37</f>
        <v>265</v>
      </c>
      <c r="C35" s="16">
        <f>'[1]13'!C37</f>
        <v>0</v>
      </c>
      <c r="D35" s="16">
        <f>'[1]13'!D37</f>
        <v>55</v>
      </c>
      <c r="E35" s="16">
        <f>'[1]13'!E37</f>
        <v>0</v>
      </c>
      <c r="F35" s="15">
        <f t="shared" si="6"/>
        <v>320</v>
      </c>
      <c r="G35" s="15">
        <f>'[1]13'!H37</f>
        <v>159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159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159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159</v>
      </c>
    </row>
    <row r="36" spans="1:17">
      <c r="A36" s="8" t="s">
        <v>78</v>
      </c>
      <c r="B36" s="15">
        <f>'[1]13'!B38</f>
        <v>265</v>
      </c>
      <c r="C36" s="16">
        <f>'[1]13'!C38</f>
        <v>0</v>
      </c>
      <c r="D36" s="16">
        <f>'[1]13'!D38</f>
        <v>55</v>
      </c>
      <c r="E36" s="16">
        <f>'[1]13'!E38</f>
        <v>0</v>
      </c>
      <c r="F36" s="15">
        <f t="shared" si="6"/>
        <v>320</v>
      </c>
      <c r="G36" s="15">
        <f>'[1]13'!H38</f>
        <v>159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159</v>
      </c>
      <c r="L36" s="18">
        <f>frq!C36</f>
        <v>1</v>
      </c>
      <c r="M36" s="16">
        <f t="shared" si="7"/>
        <v>159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159</v>
      </c>
    </row>
    <row r="37" spans="1:17">
      <c r="A37" s="8" t="s">
        <v>79</v>
      </c>
      <c r="B37" s="15">
        <f>'[1]13'!B39</f>
        <v>265</v>
      </c>
      <c r="C37" s="16">
        <f>'[1]13'!C39</f>
        <v>0</v>
      </c>
      <c r="D37" s="16">
        <f>'[1]13'!D39</f>
        <v>55</v>
      </c>
      <c r="E37" s="16">
        <f>'[1]13'!E39</f>
        <v>0</v>
      </c>
      <c r="F37" s="15">
        <f t="shared" si="6"/>
        <v>320</v>
      </c>
      <c r="G37" s="15">
        <f>'[1]13'!H39</f>
        <v>159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159</v>
      </c>
      <c r="L37" s="18">
        <f>frq!C37</f>
        <v>1</v>
      </c>
      <c r="M37" s="16">
        <f t="shared" si="7"/>
        <v>159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159</v>
      </c>
    </row>
    <row r="38" spans="1:17">
      <c r="A38" s="8" t="s">
        <v>80</v>
      </c>
      <c r="B38" s="15">
        <f>'[1]13'!B40</f>
        <v>265</v>
      </c>
      <c r="C38" s="16">
        <f>'[1]13'!C40</f>
        <v>0</v>
      </c>
      <c r="D38" s="16">
        <f>'[1]13'!D40</f>
        <v>55</v>
      </c>
      <c r="E38" s="16">
        <f>'[1]13'!E40</f>
        <v>0</v>
      </c>
      <c r="F38" s="15">
        <f t="shared" si="6"/>
        <v>320</v>
      </c>
      <c r="G38" s="15">
        <f>'[1]13'!H40</f>
        <v>159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159</v>
      </c>
      <c r="L38" s="18">
        <f>frq!C38</f>
        <v>1</v>
      </c>
      <c r="M38" s="16">
        <f t="shared" si="7"/>
        <v>159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159</v>
      </c>
    </row>
    <row r="39" spans="1:17">
      <c r="A39" s="8" t="s">
        <v>81</v>
      </c>
      <c r="B39" s="15">
        <f>'[1]13'!B41</f>
        <v>265</v>
      </c>
      <c r="C39" s="16">
        <f>'[1]13'!C41</f>
        <v>0</v>
      </c>
      <c r="D39" s="16">
        <f>'[1]13'!D41</f>
        <v>55</v>
      </c>
      <c r="E39" s="16">
        <f>'[1]13'!E41</f>
        <v>0</v>
      </c>
      <c r="F39" s="15">
        <f t="shared" si="6"/>
        <v>320</v>
      </c>
      <c r="G39" s="15">
        <f>'[1]13'!H41</f>
        <v>156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156</v>
      </c>
      <c r="L39" s="18">
        <f>frq!C39</f>
        <v>1</v>
      </c>
      <c r="M39" s="16">
        <f t="shared" si="7"/>
        <v>156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156</v>
      </c>
    </row>
    <row r="40" spans="1:17">
      <c r="A40" s="8" t="s">
        <v>82</v>
      </c>
      <c r="B40" s="15">
        <f>'[1]13'!B42</f>
        <v>265</v>
      </c>
      <c r="C40" s="16">
        <f>'[1]13'!C42</f>
        <v>0</v>
      </c>
      <c r="D40" s="16">
        <f>'[1]13'!D42</f>
        <v>55</v>
      </c>
      <c r="E40" s="16">
        <f>'[1]13'!E42</f>
        <v>0</v>
      </c>
      <c r="F40" s="15">
        <f t="shared" si="6"/>
        <v>320</v>
      </c>
      <c r="G40" s="15">
        <f>'[1]13'!H42</f>
        <v>156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156</v>
      </c>
      <c r="L40" s="18">
        <f>frq!C40</f>
        <v>1</v>
      </c>
      <c r="M40" s="16">
        <f t="shared" si="7"/>
        <v>156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156</v>
      </c>
    </row>
    <row r="41" spans="1:17">
      <c r="A41" s="8" t="s">
        <v>83</v>
      </c>
      <c r="B41" s="15">
        <f>'[1]13'!B43</f>
        <v>265</v>
      </c>
      <c r="C41" s="16">
        <f>'[1]13'!C43</f>
        <v>0</v>
      </c>
      <c r="D41" s="16">
        <f>'[1]13'!D43</f>
        <v>55</v>
      </c>
      <c r="E41" s="16">
        <f>'[1]13'!E43</f>
        <v>0</v>
      </c>
      <c r="F41" s="15">
        <f t="shared" si="6"/>
        <v>320</v>
      </c>
      <c r="G41" s="15">
        <f>'[1]13'!H43</f>
        <v>156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156</v>
      </c>
      <c r="L41" s="18">
        <f>frq!C41</f>
        <v>1</v>
      </c>
      <c r="M41" s="16">
        <f t="shared" si="7"/>
        <v>156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156</v>
      </c>
    </row>
    <row r="42" spans="1:17">
      <c r="A42" s="8" t="s">
        <v>84</v>
      </c>
      <c r="B42" s="15">
        <f>'[1]13'!B44</f>
        <v>265</v>
      </c>
      <c r="C42" s="16">
        <f>'[1]13'!C44</f>
        <v>0</v>
      </c>
      <c r="D42" s="16">
        <f>'[1]13'!D44</f>
        <v>55</v>
      </c>
      <c r="E42" s="16">
        <f>'[1]13'!E44</f>
        <v>0</v>
      </c>
      <c r="F42" s="15">
        <f t="shared" si="6"/>
        <v>320</v>
      </c>
      <c r="G42" s="15">
        <f>'[1]13'!H44</f>
        <v>156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156</v>
      </c>
      <c r="L42" s="18">
        <f>frq!C42</f>
        <v>1</v>
      </c>
      <c r="M42" s="16">
        <f t="shared" si="7"/>
        <v>156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156</v>
      </c>
    </row>
    <row r="43" spans="1:17">
      <c r="A43" s="8" t="s">
        <v>85</v>
      </c>
      <c r="B43" s="15">
        <f>'[1]13'!B45</f>
        <v>265</v>
      </c>
      <c r="C43" s="16">
        <f>'[1]13'!C45</f>
        <v>0</v>
      </c>
      <c r="D43" s="16">
        <f>'[1]13'!D45</f>
        <v>55</v>
      </c>
      <c r="E43" s="16">
        <f>'[1]13'!E45</f>
        <v>0</v>
      </c>
      <c r="F43" s="15">
        <f t="shared" si="6"/>
        <v>320</v>
      </c>
      <c r="G43" s="15">
        <f>'[1]13'!H45</f>
        <v>154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154</v>
      </c>
      <c r="L43" s="18">
        <f>frq!C43</f>
        <v>1</v>
      </c>
      <c r="M43" s="16">
        <f t="shared" si="7"/>
        <v>154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'[1]13'!B46</f>
        <v>265</v>
      </c>
      <c r="C44" s="16">
        <f>'[1]13'!C46</f>
        <v>0</v>
      </c>
      <c r="D44" s="16">
        <f>'[1]13'!D46</f>
        <v>55</v>
      </c>
      <c r="E44" s="16">
        <f>'[1]13'!E46</f>
        <v>0</v>
      </c>
      <c r="F44" s="15">
        <f t="shared" si="6"/>
        <v>320</v>
      </c>
      <c r="G44" s="15">
        <f>'[1]13'!H46</f>
        <v>154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154</v>
      </c>
      <c r="L44" s="18">
        <f>frq!C44</f>
        <v>1</v>
      </c>
      <c r="M44" s="16">
        <f t="shared" si="7"/>
        <v>154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'[1]13'!B47</f>
        <v>265</v>
      </c>
      <c r="C45" s="16">
        <f>'[1]13'!C47</f>
        <v>0</v>
      </c>
      <c r="D45" s="16">
        <f>'[1]13'!D47</f>
        <v>55</v>
      </c>
      <c r="E45" s="16">
        <f>'[1]13'!E47</f>
        <v>0</v>
      </c>
      <c r="F45" s="15">
        <f t="shared" si="6"/>
        <v>320</v>
      </c>
      <c r="G45" s="15">
        <f>'[1]13'!H47</f>
        <v>154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154</v>
      </c>
      <c r="L45" s="18">
        <f>frq!C45</f>
        <v>1</v>
      </c>
      <c r="M45" s="16">
        <f t="shared" si="7"/>
        <v>154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'[1]13'!B48</f>
        <v>265</v>
      </c>
      <c r="C46" s="16">
        <f>'[1]13'!C48</f>
        <v>0</v>
      </c>
      <c r="D46" s="16">
        <f>'[1]13'!D48</f>
        <v>55</v>
      </c>
      <c r="E46" s="16">
        <f>'[1]13'!E48</f>
        <v>0</v>
      </c>
      <c r="F46" s="15">
        <f t="shared" si="6"/>
        <v>320</v>
      </c>
      <c r="G46" s="15">
        <f>'[1]13'!H48</f>
        <v>154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154</v>
      </c>
      <c r="L46" s="18">
        <f>frq!C46</f>
        <v>1</v>
      </c>
      <c r="M46" s="16">
        <f t="shared" si="7"/>
        <v>154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'[1]13'!B49</f>
        <v>265</v>
      </c>
      <c r="C47" s="16">
        <f>'[1]13'!C49</f>
        <v>0</v>
      </c>
      <c r="D47" s="16">
        <f>'[1]13'!D49</f>
        <v>55</v>
      </c>
      <c r="E47" s="16">
        <f>'[1]13'!E49</f>
        <v>0</v>
      </c>
      <c r="F47" s="15">
        <f t="shared" si="6"/>
        <v>320</v>
      </c>
      <c r="G47" s="15">
        <f>'[1]13'!H49</f>
        <v>154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154</v>
      </c>
      <c r="L47" s="18">
        <f>frq!C47</f>
        <v>1</v>
      </c>
      <c r="M47" s="16">
        <f t="shared" si="7"/>
        <v>154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'[1]13'!B50</f>
        <v>265</v>
      </c>
      <c r="C48" s="16">
        <f>'[1]13'!C50</f>
        <v>0</v>
      </c>
      <c r="D48" s="16">
        <f>'[1]13'!D50</f>
        <v>55</v>
      </c>
      <c r="E48" s="16">
        <f>'[1]13'!E50</f>
        <v>0</v>
      </c>
      <c r="F48" s="15">
        <f t="shared" si="6"/>
        <v>320</v>
      </c>
      <c r="G48" s="15">
        <f>'[1]13'!H50</f>
        <v>154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154</v>
      </c>
      <c r="L48" s="18">
        <f>frq!C48</f>
        <v>1</v>
      </c>
      <c r="M48" s="16">
        <f t="shared" si="7"/>
        <v>154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'[1]13'!B51</f>
        <v>265</v>
      </c>
      <c r="C49" s="16">
        <f>'[1]13'!C51</f>
        <v>0</v>
      </c>
      <c r="D49" s="16">
        <f>'[1]13'!D51</f>
        <v>55</v>
      </c>
      <c r="E49" s="16">
        <f>'[1]13'!E51</f>
        <v>0</v>
      </c>
      <c r="F49" s="15">
        <f t="shared" si="6"/>
        <v>320</v>
      </c>
      <c r="G49" s="15">
        <f>'[1]13'!H51</f>
        <v>154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154</v>
      </c>
      <c r="L49" s="18">
        <f>frq!C49</f>
        <v>1</v>
      </c>
      <c r="M49" s="16">
        <f t="shared" si="7"/>
        <v>154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'[1]13'!B52</f>
        <v>265</v>
      </c>
      <c r="C50" s="16">
        <f>'[1]13'!C52</f>
        <v>0</v>
      </c>
      <c r="D50" s="16">
        <f>'[1]13'!D52</f>
        <v>55</v>
      </c>
      <c r="E50" s="16">
        <f>'[1]13'!E52</f>
        <v>0</v>
      </c>
      <c r="F50" s="15">
        <f t="shared" si="6"/>
        <v>320</v>
      </c>
      <c r="G50" s="15">
        <f>'[1]13'!H52</f>
        <v>154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154</v>
      </c>
      <c r="L50" s="18">
        <f>frq!C50</f>
        <v>1</v>
      </c>
      <c r="M50" s="16">
        <f t="shared" si="7"/>
        <v>154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'[1]13'!B53</f>
        <v>265</v>
      </c>
      <c r="C51" s="16">
        <f>'[1]13'!C53</f>
        <v>0</v>
      </c>
      <c r="D51" s="16">
        <f>'[1]13'!D53</f>
        <v>55</v>
      </c>
      <c r="E51" s="16">
        <f>'[1]13'!E53</f>
        <v>0</v>
      </c>
      <c r="F51" s="15">
        <f t="shared" si="6"/>
        <v>320</v>
      </c>
      <c r="G51" s="15">
        <f>'[1]13'!H53</f>
        <v>152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152</v>
      </c>
      <c r="L51" s="18">
        <f>frq!C51</f>
        <v>1</v>
      </c>
      <c r="M51" s="16">
        <f t="shared" si="7"/>
        <v>152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'[1]13'!B54</f>
        <v>265</v>
      </c>
      <c r="C52" s="16">
        <f>'[1]13'!C54</f>
        <v>0</v>
      </c>
      <c r="D52" s="16">
        <f>'[1]13'!D54</f>
        <v>55</v>
      </c>
      <c r="E52" s="16">
        <f>'[1]13'!E54</f>
        <v>0</v>
      </c>
      <c r="F52" s="15">
        <f t="shared" si="6"/>
        <v>320</v>
      </c>
      <c r="G52" s="15">
        <f>'[1]13'!H54</f>
        <v>152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152</v>
      </c>
      <c r="L52" s="18">
        <f>frq!C52</f>
        <v>1</v>
      </c>
      <c r="M52" s="16">
        <f t="shared" si="7"/>
        <v>152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'[1]13'!B55</f>
        <v>265</v>
      </c>
      <c r="C53" s="16">
        <f>'[1]13'!C55</f>
        <v>0</v>
      </c>
      <c r="D53" s="16">
        <f>'[1]13'!D55</f>
        <v>55</v>
      </c>
      <c r="E53" s="16">
        <f>'[1]13'!E55</f>
        <v>0</v>
      </c>
      <c r="F53" s="15">
        <f t="shared" si="6"/>
        <v>320</v>
      </c>
      <c r="G53" s="15">
        <f>'[1]13'!H55</f>
        <v>150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'[1]13'!B56</f>
        <v>265</v>
      </c>
      <c r="C54" s="16">
        <f>'[1]13'!C56</f>
        <v>0</v>
      </c>
      <c r="D54" s="16">
        <f>'[1]13'!D56</f>
        <v>55</v>
      </c>
      <c r="E54" s="16">
        <f>'[1]13'!E56</f>
        <v>0</v>
      </c>
      <c r="F54" s="15">
        <f t="shared" si="6"/>
        <v>320</v>
      </c>
      <c r="G54" s="15">
        <f>'[1]13'!H56</f>
        <v>150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'[1]13'!B57</f>
        <v>265</v>
      </c>
      <c r="C55" s="16">
        <f>'[1]13'!C57</f>
        <v>0</v>
      </c>
      <c r="D55" s="16">
        <f>'[1]13'!D57</f>
        <v>55</v>
      </c>
      <c r="E55" s="16">
        <f>'[1]13'!E57</f>
        <v>0</v>
      </c>
      <c r="F55" s="15">
        <f t="shared" si="6"/>
        <v>320</v>
      </c>
      <c r="G55" s="15">
        <f>'[1]13'!H57</f>
        <v>150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'[1]13'!B58</f>
        <v>265</v>
      </c>
      <c r="C56" s="16">
        <f>'[1]13'!C58</f>
        <v>0</v>
      </c>
      <c r="D56" s="16">
        <f>'[1]13'!D58</f>
        <v>55</v>
      </c>
      <c r="E56" s="16">
        <f>'[1]13'!E58</f>
        <v>0</v>
      </c>
      <c r="F56" s="15">
        <f t="shared" si="6"/>
        <v>320</v>
      </c>
      <c r="G56" s="15">
        <f>'[1]13'!H58</f>
        <v>150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'[1]13'!B59</f>
        <v>265</v>
      </c>
      <c r="C57" s="16">
        <f>'[1]13'!C59</f>
        <v>0</v>
      </c>
      <c r="D57" s="16">
        <f>'[1]13'!D59</f>
        <v>55</v>
      </c>
      <c r="E57" s="16">
        <f>'[1]13'!E59</f>
        <v>0</v>
      </c>
      <c r="F57" s="15">
        <f t="shared" si="6"/>
        <v>320</v>
      </c>
      <c r="G57" s="15">
        <f>'[1]13'!H59</f>
        <v>150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'[1]13'!B60</f>
        <v>265</v>
      </c>
      <c r="C58" s="16">
        <f>'[1]13'!C60</f>
        <v>0</v>
      </c>
      <c r="D58" s="16">
        <f>'[1]13'!D60</f>
        <v>55</v>
      </c>
      <c r="E58" s="16">
        <f>'[1]13'!E60</f>
        <v>0</v>
      </c>
      <c r="F58" s="15">
        <f t="shared" si="6"/>
        <v>320</v>
      </c>
      <c r="G58" s="15">
        <f>'[1]13'!H60</f>
        <v>150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'[1]13'!B61</f>
        <v>265</v>
      </c>
      <c r="C59" s="16">
        <f>'[1]13'!C61</f>
        <v>0</v>
      </c>
      <c r="D59" s="16">
        <f>'[1]13'!D61</f>
        <v>55</v>
      </c>
      <c r="E59" s="16">
        <f>'[1]13'!E61</f>
        <v>0</v>
      </c>
      <c r="F59" s="15">
        <f t="shared" si="6"/>
        <v>320</v>
      </c>
      <c r="G59" s="15">
        <f>'[1]13'!H61</f>
        <v>149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149</v>
      </c>
      <c r="L59" s="18">
        <f>frq!C59</f>
        <v>1</v>
      </c>
      <c r="M59" s="16">
        <f t="shared" si="7"/>
        <v>149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149</v>
      </c>
    </row>
    <row r="60" spans="1:17">
      <c r="A60" s="8" t="s">
        <v>102</v>
      </c>
      <c r="B60" s="15">
        <f>'[1]13'!B62</f>
        <v>265</v>
      </c>
      <c r="C60" s="16">
        <f>'[1]13'!C62</f>
        <v>0</v>
      </c>
      <c r="D60" s="16">
        <f>'[1]13'!D62</f>
        <v>55</v>
      </c>
      <c r="E60" s="16">
        <f>'[1]13'!E62</f>
        <v>0</v>
      </c>
      <c r="F60" s="15">
        <f t="shared" si="6"/>
        <v>320</v>
      </c>
      <c r="G60" s="15">
        <f>'[1]13'!H62</f>
        <v>149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149</v>
      </c>
      <c r="L60" s="18">
        <f>frq!C60</f>
        <v>1</v>
      </c>
      <c r="M60" s="16">
        <f t="shared" si="7"/>
        <v>149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149</v>
      </c>
    </row>
    <row r="61" spans="1:17">
      <c r="A61" s="8" t="s">
        <v>103</v>
      </c>
      <c r="B61" s="15">
        <f>'[1]13'!B63</f>
        <v>265</v>
      </c>
      <c r="C61" s="16">
        <f>'[1]13'!C63</f>
        <v>0</v>
      </c>
      <c r="D61" s="16">
        <f>'[1]13'!D63</f>
        <v>55</v>
      </c>
      <c r="E61" s="16">
        <f>'[1]13'!E63</f>
        <v>0</v>
      </c>
      <c r="F61" s="15">
        <f t="shared" si="6"/>
        <v>320</v>
      </c>
      <c r="G61" s="15">
        <f>'[1]13'!H63</f>
        <v>149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149</v>
      </c>
      <c r="L61" s="18">
        <f>frq!C61</f>
        <v>1</v>
      </c>
      <c r="M61" s="16">
        <f t="shared" si="7"/>
        <v>149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149</v>
      </c>
    </row>
    <row r="62" spans="1:17">
      <c r="A62" s="8" t="s">
        <v>104</v>
      </c>
      <c r="B62" s="15">
        <f>'[1]13'!B64</f>
        <v>265</v>
      </c>
      <c r="C62" s="16">
        <f>'[1]13'!C64</f>
        <v>0</v>
      </c>
      <c r="D62" s="16">
        <f>'[1]13'!D64</f>
        <v>55</v>
      </c>
      <c r="E62" s="16">
        <f>'[1]13'!E64</f>
        <v>0</v>
      </c>
      <c r="F62" s="15">
        <f t="shared" si="6"/>
        <v>320</v>
      </c>
      <c r="G62" s="15">
        <f>'[1]13'!H64</f>
        <v>149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149</v>
      </c>
      <c r="L62" s="18">
        <f>frq!C62</f>
        <v>1</v>
      </c>
      <c r="M62" s="16">
        <f t="shared" si="7"/>
        <v>149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149</v>
      </c>
    </row>
    <row r="63" spans="1:17">
      <c r="A63" s="8" t="s">
        <v>105</v>
      </c>
      <c r="B63" s="15">
        <f>'[1]13'!B65</f>
        <v>265</v>
      </c>
      <c r="C63" s="16">
        <f>'[1]13'!C65</f>
        <v>0</v>
      </c>
      <c r="D63" s="16">
        <f>'[1]13'!D65</f>
        <v>55</v>
      </c>
      <c r="E63" s="16">
        <f>'[1]13'!E65</f>
        <v>0</v>
      </c>
      <c r="F63" s="15">
        <f t="shared" si="6"/>
        <v>320</v>
      </c>
      <c r="G63" s="15">
        <f>'[1]13'!H65</f>
        <v>149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149</v>
      </c>
      <c r="L63" s="18">
        <f>frq!C63</f>
        <v>1</v>
      </c>
      <c r="M63" s="16">
        <f t="shared" si="7"/>
        <v>149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149</v>
      </c>
    </row>
    <row r="64" spans="1:17">
      <c r="A64" s="8" t="s">
        <v>106</v>
      </c>
      <c r="B64" s="15">
        <f>'[1]13'!B66</f>
        <v>265</v>
      </c>
      <c r="C64" s="16">
        <f>'[1]13'!C66</f>
        <v>0</v>
      </c>
      <c r="D64" s="16">
        <f>'[1]13'!D66</f>
        <v>55</v>
      </c>
      <c r="E64" s="16">
        <f>'[1]13'!E66</f>
        <v>0</v>
      </c>
      <c r="F64" s="15">
        <f t="shared" si="6"/>
        <v>320</v>
      </c>
      <c r="G64" s="15">
        <f>'[1]13'!H66</f>
        <v>149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149</v>
      </c>
      <c r="L64" s="18">
        <f>frq!C64</f>
        <v>1</v>
      </c>
      <c r="M64" s="16">
        <f t="shared" si="7"/>
        <v>149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149</v>
      </c>
    </row>
    <row r="65" spans="1:19">
      <c r="A65" s="8" t="s">
        <v>107</v>
      </c>
      <c r="B65" s="15">
        <f>'[1]13'!B67</f>
        <v>265</v>
      </c>
      <c r="C65" s="16">
        <f>'[1]13'!C67</f>
        <v>0</v>
      </c>
      <c r="D65" s="16">
        <f>'[1]13'!D67</f>
        <v>55</v>
      </c>
      <c r="E65" s="16">
        <f>'[1]13'!E67</f>
        <v>0</v>
      </c>
      <c r="F65" s="15">
        <f t="shared" si="6"/>
        <v>320</v>
      </c>
      <c r="G65" s="15">
        <f>'[1]13'!H67</f>
        <v>149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149</v>
      </c>
      <c r="L65" s="18">
        <f>frq!C65</f>
        <v>1</v>
      </c>
      <c r="M65" s="16">
        <f t="shared" si="7"/>
        <v>149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149</v>
      </c>
    </row>
    <row r="66" spans="1:19">
      <c r="A66" s="8" t="s">
        <v>108</v>
      </c>
      <c r="B66" s="15">
        <f>'[1]13'!B68</f>
        <v>265</v>
      </c>
      <c r="C66" s="16">
        <f>'[1]13'!C68</f>
        <v>0</v>
      </c>
      <c r="D66" s="16">
        <f>'[1]13'!D68</f>
        <v>55</v>
      </c>
      <c r="E66" s="16">
        <f>'[1]13'!E68</f>
        <v>0</v>
      </c>
      <c r="F66" s="15">
        <f t="shared" si="6"/>
        <v>320</v>
      </c>
      <c r="G66" s="15">
        <f>'[1]13'!H68</f>
        <v>149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149</v>
      </c>
      <c r="L66" s="18">
        <f>frq!C66</f>
        <v>1</v>
      </c>
      <c r="M66" s="16">
        <f t="shared" si="7"/>
        <v>149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149</v>
      </c>
    </row>
    <row r="67" spans="1:19">
      <c r="A67" s="8" t="s">
        <v>109</v>
      </c>
      <c r="B67" s="15">
        <f>'[1]13'!B69</f>
        <v>265</v>
      </c>
      <c r="C67" s="16">
        <f>'[1]13'!C69</f>
        <v>0</v>
      </c>
      <c r="D67" s="16">
        <f>'[1]13'!D69</f>
        <v>55</v>
      </c>
      <c r="E67" s="16">
        <f>'[1]13'!E69</f>
        <v>0</v>
      </c>
      <c r="F67" s="15">
        <f t="shared" si="6"/>
        <v>320</v>
      </c>
      <c r="G67" s="15">
        <f>'[1]13'!H69</f>
        <v>149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149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149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149</v>
      </c>
    </row>
    <row r="68" spans="1:19">
      <c r="A68" s="8" t="s">
        <v>110</v>
      </c>
      <c r="B68" s="15">
        <f>'[1]13'!B70</f>
        <v>265</v>
      </c>
      <c r="C68" s="16">
        <f>'[1]13'!C70</f>
        <v>0</v>
      </c>
      <c r="D68" s="16">
        <f>'[1]13'!D70</f>
        <v>55</v>
      </c>
      <c r="E68" s="16">
        <f>'[1]13'!E70</f>
        <v>0</v>
      </c>
      <c r="F68" s="15">
        <f t="shared" si="6"/>
        <v>320</v>
      </c>
      <c r="G68" s="15">
        <f>'[1]13'!H70</f>
        <v>149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149</v>
      </c>
      <c r="L68" s="18">
        <f>frq!C68</f>
        <v>1</v>
      </c>
      <c r="M68" s="16">
        <f t="shared" si="11"/>
        <v>149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149</v>
      </c>
    </row>
    <row r="69" spans="1:19">
      <c r="A69" s="8" t="s">
        <v>111</v>
      </c>
      <c r="B69" s="15">
        <f>'[1]13'!B71</f>
        <v>265</v>
      </c>
      <c r="C69" s="16">
        <f>'[1]13'!C71</f>
        <v>0</v>
      </c>
      <c r="D69" s="16">
        <f>'[1]13'!D71</f>
        <v>55</v>
      </c>
      <c r="E69" s="16">
        <f>'[1]13'!E71</f>
        <v>0</v>
      </c>
      <c r="F69" s="15">
        <f t="shared" ref="F69:F98" si="17">SUM(B69:E69)</f>
        <v>320</v>
      </c>
      <c r="G69" s="15">
        <f>'[1]13'!H71</f>
        <v>149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149</v>
      </c>
      <c r="L69" s="18">
        <f>frq!C69</f>
        <v>1</v>
      </c>
      <c r="M69" s="16">
        <f t="shared" si="11"/>
        <v>149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149</v>
      </c>
      <c r="S69">
        <f>96*4</f>
        <v>384</v>
      </c>
    </row>
    <row r="70" spans="1:19">
      <c r="A70" s="8" t="s">
        <v>112</v>
      </c>
      <c r="B70" s="15">
        <f>'[1]13'!B72</f>
        <v>265</v>
      </c>
      <c r="C70" s="16">
        <f>'[1]13'!C72</f>
        <v>0</v>
      </c>
      <c r="D70" s="16">
        <f>'[1]13'!D72</f>
        <v>55</v>
      </c>
      <c r="E70" s="16">
        <f>'[1]13'!E72</f>
        <v>0</v>
      </c>
      <c r="F70" s="15">
        <f t="shared" si="17"/>
        <v>320</v>
      </c>
      <c r="G70" s="15">
        <f>'[1]13'!H72</f>
        <v>149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149</v>
      </c>
      <c r="L70" s="18">
        <f>frq!C70</f>
        <v>1</v>
      </c>
      <c r="M70" s="16">
        <f t="shared" si="11"/>
        <v>149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149</v>
      </c>
    </row>
    <row r="71" spans="1:19">
      <c r="A71" s="8" t="s">
        <v>113</v>
      </c>
      <c r="B71" s="15">
        <f>'[1]13'!B73</f>
        <v>265</v>
      </c>
      <c r="C71" s="16">
        <f>'[1]13'!C73</f>
        <v>0</v>
      </c>
      <c r="D71" s="16">
        <f>'[1]13'!D73</f>
        <v>55</v>
      </c>
      <c r="E71" s="16">
        <f>'[1]13'!E73</f>
        <v>0</v>
      </c>
      <c r="F71" s="15">
        <f t="shared" si="17"/>
        <v>320</v>
      </c>
      <c r="G71" s="15">
        <f>'[1]13'!H73</f>
        <v>150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'[1]13'!B74</f>
        <v>265</v>
      </c>
      <c r="C72" s="16">
        <f>'[1]13'!C74</f>
        <v>0</v>
      </c>
      <c r="D72" s="16">
        <f>'[1]13'!D74</f>
        <v>55</v>
      </c>
      <c r="E72" s="16">
        <f>'[1]13'!E74</f>
        <v>0</v>
      </c>
      <c r="F72" s="15">
        <f t="shared" si="17"/>
        <v>320</v>
      </c>
      <c r="G72" s="15">
        <f>'[1]13'!H74</f>
        <v>150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'[1]13'!B75</f>
        <v>265</v>
      </c>
      <c r="C73" s="16">
        <f>'[1]13'!C75</f>
        <v>0</v>
      </c>
      <c r="D73" s="16">
        <f>'[1]13'!D75</f>
        <v>55</v>
      </c>
      <c r="E73" s="16">
        <f>'[1]13'!E75</f>
        <v>0</v>
      </c>
      <c r="F73" s="15">
        <f t="shared" si="17"/>
        <v>320</v>
      </c>
      <c r="G73" s="15">
        <f>'[1]13'!H75</f>
        <v>150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'[1]13'!B76</f>
        <v>265</v>
      </c>
      <c r="C74" s="16">
        <f>'[1]13'!C76</f>
        <v>0</v>
      </c>
      <c r="D74" s="16">
        <f>'[1]13'!D76</f>
        <v>55</v>
      </c>
      <c r="E74" s="16">
        <f>'[1]13'!E76</f>
        <v>0</v>
      </c>
      <c r="F74" s="15">
        <f t="shared" si="17"/>
        <v>320</v>
      </c>
      <c r="G74" s="15">
        <f>'[1]13'!H76</f>
        <v>150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'[1]13'!B77</f>
        <v>265</v>
      </c>
      <c r="C75" s="16">
        <f>'[1]13'!C77</f>
        <v>0</v>
      </c>
      <c r="D75" s="16">
        <f>'[1]13'!D77</f>
        <v>55</v>
      </c>
      <c r="E75" s="16">
        <f>'[1]13'!E77</f>
        <v>0</v>
      </c>
      <c r="F75" s="15">
        <f t="shared" si="17"/>
        <v>320</v>
      </c>
      <c r="G75" s="15">
        <f>'[1]13'!H77</f>
        <v>152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152</v>
      </c>
      <c r="L75" s="18">
        <f>frq!C75</f>
        <v>1</v>
      </c>
      <c r="M75" s="16">
        <f t="shared" si="11"/>
        <v>152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'[1]13'!B78</f>
        <v>265</v>
      </c>
      <c r="C76" s="16">
        <f>'[1]13'!C78</f>
        <v>0</v>
      </c>
      <c r="D76" s="16">
        <f>'[1]13'!D78</f>
        <v>55</v>
      </c>
      <c r="E76" s="16">
        <f>'[1]13'!E78</f>
        <v>0</v>
      </c>
      <c r="F76" s="15">
        <f t="shared" si="17"/>
        <v>320</v>
      </c>
      <c r="G76" s="15">
        <f>'[1]13'!H78</f>
        <v>152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152</v>
      </c>
      <c r="L76" s="18">
        <f>frq!C76</f>
        <v>1</v>
      </c>
      <c r="M76" s="16">
        <f t="shared" si="11"/>
        <v>152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'[1]13'!B79</f>
        <v>265</v>
      </c>
      <c r="C77" s="16">
        <f>'[1]13'!C79</f>
        <v>0</v>
      </c>
      <c r="D77" s="16">
        <f>'[1]13'!D79</f>
        <v>55</v>
      </c>
      <c r="E77" s="16">
        <f>'[1]13'!E79</f>
        <v>0</v>
      </c>
      <c r="F77" s="15">
        <f t="shared" si="17"/>
        <v>320</v>
      </c>
      <c r="G77" s="15">
        <f>'[1]13'!H79</f>
        <v>152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152</v>
      </c>
      <c r="L77" s="18">
        <f>frq!C77</f>
        <v>1</v>
      </c>
      <c r="M77" s="16">
        <f t="shared" si="11"/>
        <v>152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'[1]13'!B80</f>
        <v>265</v>
      </c>
      <c r="C78" s="16">
        <f>'[1]13'!C80</f>
        <v>0</v>
      </c>
      <c r="D78" s="16">
        <f>'[1]13'!D80</f>
        <v>55</v>
      </c>
      <c r="E78" s="16">
        <f>'[1]13'!E80</f>
        <v>0</v>
      </c>
      <c r="F78" s="15">
        <f t="shared" si="17"/>
        <v>320</v>
      </c>
      <c r="G78" s="15">
        <f>'[1]13'!H80</f>
        <v>152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152</v>
      </c>
      <c r="L78" s="18">
        <f>frq!C78</f>
        <v>1</v>
      </c>
      <c r="M78" s="16">
        <f t="shared" si="11"/>
        <v>152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'[1]13'!B81</f>
        <v>265</v>
      </c>
      <c r="C79" s="16">
        <f>'[1]13'!C81</f>
        <v>0</v>
      </c>
      <c r="D79" s="16">
        <f>'[1]13'!D81</f>
        <v>55</v>
      </c>
      <c r="E79" s="16">
        <f>'[1]13'!E81</f>
        <v>0</v>
      </c>
      <c r="F79" s="15">
        <f t="shared" si="17"/>
        <v>320</v>
      </c>
      <c r="G79" s="15">
        <f>'[1]13'!H81</f>
        <v>152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152</v>
      </c>
      <c r="L79" s="18">
        <f>frq!C79</f>
        <v>1</v>
      </c>
      <c r="M79" s="16">
        <f t="shared" si="11"/>
        <v>152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'[1]13'!B82</f>
        <v>265</v>
      </c>
      <c r="C80" s="16">
        <f>'[1]13'!C82</f>
        <v>0</v>
      </c>
      <c r="D80" s="16">
        <f>'[1]13'!D82</f>
        <v>55</v>
      </c>
      <c r="E80" s="16">
        <f>'[1]13'!E82</f>
        <v>0</v>
      </c>
      <c r="F80" s="15">
        <f t="shared" si="17"/>
        <v>320</v>
      </c>
      <c r="G80" s="15">
        <f>'[1]13'!H82</f>
        <v>152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152</v>
      </c>
      <c r="L80" s="18">
        <f>frq!C80</f>
        <v>1</v>
      </c>
      <c r="M80" s="16">
        <f t="shared" si="11"/>
        <v>152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'[1]13'!B83</f>
        <v>265</v>
      </c>
      <c r="C81" s="16">
        <f>'[1]13'!C83</f>
        <v>0</v>
      </c>
      <c r="D81" s="16">
        <f>'[1]13'!D83</f>
        <v>55</v>
      </c>
      <c r="E81" s="16">
        <f>'[1]13'!E83</f>
        <v>0</v>
      </c>
      <c r="F81" s="15">
        <f t="shared" si="17"/>
        <v>320</v>
      </c>
      <c r="G81" s="15">
        <f>'[1]13'!H83</f>
        <v>152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152</v>
      </c>
      <c r="L81" s="18">
        <f>frq!C81</f>
        <v>1</v>
      </c>
      <c r="M81" s="16">
        <f t="shared" si="11"/>
        <v>152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'[1]13'!B84</f>
        <v>265</v>
      </c>
      <c r="C82" s="16">
        <f>'[1]13'!C84</f>
        <v>0</v>
      </c>
      <c r="D82" s="16">
        <f>'[1]13'!D84</f>
        <v>55</v>
      </c>
      <c r="E82" s="16">
        <f>'[1]13'!E84</f>
        <v>0</v>
      </c>
      <c r="F82" s="15">
        <f t="shared" si="17"/>
        <v>320</v>
      </c>
      <c r="G82" s="15">
        <f>'[1]13'!H84</f>
        <v>152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152</v>
      </c>
      <c r="L82" s="18">
        <f>frq!C82</f>
        <v>1</v>
      </c>
      <c r="M82" s="16">
        <f t="shared" si="11"/>
        <v>152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'[1]13'!B85</f>
        <v>265</v>
      </c>
      <c r="C83" s="16">
        <f>'[1]13'!C85</f>
        <v>0</v>
      </c>
      <c r="D83" s="16">
        <f>'[1]13'!D85</f>
        <v>55</v>
      </c>
      <c r="E83" s="16">
        <f>'[1]13'!E85</f>
        <v>0</v>
      </c>
      <c r="F83" s="15">
        <f t="shared" si="17"/>
        <v>320</v>
      </c>
      <c r="G83" s="15">
        <f>'[1]13'!H85</f>
        <v>152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152</v>
      </c>
      <c r="L83" s="18">
        <f>frq!C83</f>
        <v>1</v>
      </c>
      <c r="M83" s="16">
        <f t="shared" si="11"/>
        <v>152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'[1]13'!B86</f>
        <v>265</v>
      </c>
      <c r="C84" s="16">
        <f>'[1]13'!C86</f>
        <v>0</v>
      </c>
      <c r="D84" s="16">
        <f>'[1]13'!D86</f>
        <v>55</v>
      </c>
      <c r="E84" s="16">
        <f>'[1]13'!E86</f>
        <v>0</v>
      </c>
      <c r="F84" s="15">
        <f t="shared" si="17"/>
        <v>320</v>
      </c>
      <c r="G84" s="15">
        <f>'[1]13'!H86</f>
        <v>152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152</v>
      </c>
      <c r="L84" s="18">
        <f>frq!C84</f>
        <v>1</v>
      </c>
      <c r="M84" s="16">
        <f t="shared" si="11"/>
        <v>152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'[1]13'!B87</f>
        <v>265</v>
      </c>
      <c r="C85" s="16">
        <f>'[1]13'!C87</f>
        <v>0</v>
      </c>
      <c r="D85" s="16">
        <f>'[1]13'!D87</f>
        <v>55</v>
      </c>
      <c r="E85" s="16">
        <f>'[1]13'!E87</f>
        <v>0</v>
      </c>
      <c r="F85" s="15">
        <f t="shared" si="17"/>
        <v>320</v>
      </c>
      <c r="G85" s="15">
        <f>'[1]13'!H87</f>
        <v>152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152</v>
      </c>
      <c r="L85" s="18">
        <f>frq!C85</f>
        <v>1</v>
      </c>
      <c r="M85" s="16">
        <f t="shared" si="11"/>
        <v>152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'[1]13'!B88</f>
        <v>265</v>
      </c>
      <c r="C86" s="16">
        <f>'[1]13'!C88</f>
        <v>0</v>
      </c>
      <c r="D86" s="16">
        <f>'[1]13'!D88</f>
        <v>55</v>
      </c>
      <c r="E86" s="16">
        <f>'[1]13'!E88</f>
        <v>0</v>
      </c>
      <c r="F86" s="15">
        <f t="shared" si="17"/>
        <v>320</v>
      </c>
      <c r="G86" s="15">
        <f>'[1]13'!H88</f>
        <v>152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152</v>
      </c>
      <c r="L86" s="18">
        <f>frq!C86</f>
        <v>1</v>
      </c>
      <c r="M86" s="16">
        <f t="shared" si="11"/>
        <v>152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'[1]13'!B89</f>
        <v>265</v>
      </c>
      <c r="C87" s="16">
        <f>'[1]13'!C89</f>
        <v>0</v>
      </c>
      <c r="D87" s="16">
        <f>'[1]13'!D89</f>
        <v>55</v>
      </c>
      <c r="E87" s="16">
        <f>'[1]13'!E89</f>
        <v>0</v>
      </c>
      <c r="F87" s="15">
        <f t="shared" si="17"/>
        <v>320</v>
      </c>
      <c r="G87" s="15">
        <f>'[1]13'!H89</f>
        <v>150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150</v>
      </c>
      <c r="L87" s="18">
        <f>frq!C87</f>
        <v>1</v>
      </c>
      <c r="M87" s="16">
        <f t="shared" si="11"/>
        <v>150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'[1]13'!B90</f>
        <v>265</v>
      </c>
      <c r="C88" s="16">
        <f>'[1]13'!C90</f>
        <v>0</v>
      </c>
      <c r="D88" s="16">
        <f>'[1]13'!D90</f>
        <v>55</v>
      </c>
      <c r="E88" s="16">
        <f>'[1]13'!E90</f>
        <v>0</v>
      </c>
      <c r="F88" s="15">
        <f t="shared" si="17"/>
        <v>320</v>
      </c>
      <c r="G88" s="15">
        <f>'[1]13'!H90</f>
        <v>150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150</v>
      </c>
      <c r="L88" s="18">
        <f>frq!C88</f>
        <v>1</v>
      </c>
      <c r="M88" s="16">
        <f t="shared" si="11"/>
        <v>150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'[1]13'!B91</f>
        <v>265</v>
      </c>
      <c r="C89" s="16">
        <f>'[1]13'!C91</f>
        <v>0</v>
      </c>
      <c r="D89" s="16">
        <f>'[1]13'!D91</f>
        <v>55</v>
      </c>
      <c r="E89" s="16">
        <f>'[1]13'!E91</f>
        <v>0</v>
      </c>
      <c r="F89" s="15">
        <f t="shared" si="17"/>
        <v>320</v>
      </c>
      <c r="G89" s="15">
        <f>'[1]13'!H91</f>
        <v>150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'[1]13'!B92</f>
        <v>265</v>
      </c>
      <c r="C90" s="16">
        <f>'[1]13'!C92</f>
        <v>0</v>
      </c>
      <c r="D90" s="16">
        <f>'[1]13'!D92</f>
        <v>55</v>
      </c>
      <c r="E90" s="16">
        <f>'[1]13'!E92</f>
        <v>0</v>
      </c>
      <c r="F90" s="15">
        <f t="shared" si="17"/>
        <v>320</v>
      </c>
      <c r="G90" s="15">
        <f>'[1]13'!H92</f>
        <v>150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'[1]13'!B93</f>
        <v>265</v>
      </c>
      <c r="C91" s="16">
        <f>'[1]13'!C93</f>
        <v>0</v>
      </c>
      <c r="D91" s="16">
        <f>'[1]13'!D93</f>
        <v>55</v>
      </c>
      <c r="E91" s="16">
        <f>'[1]13'!E93</f>
        <v>0</v>
      </c>
      <c r="F91" s="15">
        <f t="shared" si="17"/>
        <v>320</v>
      </c>
      <c r="G91" s="15">
        <f>'[1]13'!H93</f>
        <v>150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'[1]13'!B94</f>
        <v>265</v>
      </c>
      <c r="C92" s="16">
        <f>'[1]13'!C94</f>
        <v>0</v>
      </c>
      <c r="D92" s="16">
        <f>'[1]13'!D94</f>
        <v>55</v>
      </c>
      <c r="E92" s="16">
        <f>'[1]13'!E94</f>
        <v>0</v>
      </c>
      <c r="F92" s="15">
        <f t="shared" si="17"/>
        <v>320</v>
      </c>
      <c r="G92" s="15">
        <f>'[1]13'!H94</f>
        <v>150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'[1]13'!B95</f>
        <v>265</v>
      </c>
      <c r="C93" s="16">
        <f>'[1]13'!C95</f>
        <v>0</v>
      </c>
      <c r="D93" s="16">
        <f>'[1]13'!D95</f>
        <v>55</v>
      </c>
      <c r="E93" s="16">
        <f>'[1]13'!E95</f>
        <v>0</v>
      </c>
      <c r="F93" s="15">
        <f t="shared" si="17"/>
        <v>320</v>
      </c>
      <c r="G93" s="15">
        <f>'[1]13'!H95</f>
        <v>150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'[1]13'!B96</f>
        <v>265</v>
      </c>
      <c r="C94" s="16">
        <f>'[1]13'!C96</f>
        <v>0</v>
      </c>
      <c r="D94" s="16">
        <f>'[1]13'!D96</f>
        <v>55</v>
      </c>
      <c r="E94" s="16">
        <f>'[1]13'!E96</f>
        <v>0</v>
      </c>
      <c r="F94" s="15">
        <f t="shared" si="17"/>
        <v>320</v>
      </c>
      <c r="G94" s="15">
        <f>'[1]13'!H96</f>
        <v>150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'[1]13'!B97</f>
        <v>265</v>
      </c>
      <c r="C95" s="16">
        <f>'[1]13'!C97</f>
        <v>0</v>
      </c>
      <c r="D95" s="16">
        <f>'[1]13'!D97</f>
        <v>55</v>
      </c>
      <c r="E95" s="16">
        <f>'[1]13'!E97</f>
        <v>0</v>
      </c>
      <c r="F95" s="15">
        <f t="shared" si="17"/>
        <v>320</v>
      </c>
      <c r="G95" s="15">
        <f>'[1]13'!H97</f>
        <v>150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'[1]13'!B98</f>
        <v>265</v>
      </c>
      <c r="C96" s="16">
        <f>'[1]13'!C98</f>
        <v>0</v>
      </c>
      <c r="D96" s="16">
        <f>'[1]13'!D98</f>
        <v>55</v>
      </c>
      <c r="E96" s="16">
        <f>'[1]13'!E98</f>
        <v>0</v>
      </c>
      <c r="F96" s="15">
        <f t="shared" si="17"/>
        <v>320</v>
      </c>
      <c r="G96" s="15">
        <f>'[1]13'!H98</f>
        <v>150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'[1]13'!B99</f>
        <v>265</v>
      </c>
      <c r="C97" s="16">
        <f>'[1]13'!C99</f>
        <v>0</v>
      </c>
      <c r="D97" s="16">
        <f>'[1]13'!D99</f>
        <v>55</v>
      </c>
      <c r="E97" s="16">
        <f>'[1]13'!E99</f>
        <v>0</v>
      </c>
      <c r="F97" s="15">
        <f t="shared" si="17"/>
        <v>320</v>
      </c>
      <c r="G97" s="15">
        <f>'[1]13'!H99</f>
        <v>150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'[1]13'!B100</f>
        <v>265</v>
      </c>
      <c r="C98" s="16">
        <f>'[1]13'!C100</f>
        <v>0</v>
      </c>
      <c r="D98" s="16">
        <f>'[1]13'!D100</f>
        <v>55</v>
      </c>
      <c r="E98" s="16">
        <f>'[1]13'!E100</f>
        <v>0</v>
      </c>
      <c r="F98" s="15">
        <f t="shared" si="17"/>
        <v>320</v>
      </c>
      <c r="G98" s="15">
        <f>'[1]13'!H100</f>
        <v>150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1.32</v>
      </c>
      <c r="E99" s="15">
        <f t="shared" si="18"/>
        <v>0</v>
      </c>
      <c r="F99" s="15">
        <f t="shared" si="18"/>
        <v>7.68</v>
      </c>
      <c r="G99" s="15">
        <f t="shared" si="18"/>
        <v>3.6875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3.6875</v>
      </c>
      <c r="L99" s="15">
        <f t="shared" si="18"/>
        <v>2.4E-2</v>
      </c>
      <c r="M99" s="15">
        <f t="shared" si="18"/>
        <v>3.6875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3.6875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45212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6">
        <f>'[2]13'!B5</f>
        <v>42</v>
      </c>
      <c r="C3" s="197">
        <f>'[2]13'!C5</f>
        <v>30</v>
      </c>
      <c r="D3" s="197">
        <f>'[2]13'!D5</f>
        <v>0</v>
      </c>
      <c r="E3" s="197">
        <f>'[2]13'!E5</f>
        <v>0</v>
      </c>
      <c r="F3" s="15">
        <f>SUM(B3:E3)</f>
        <v>72</v>
      </c>
      <c r="G3" s="196">
        <f>'[2]13'!H5</f>
        <v>36</v>
      </c>
      <c r="H3" s="197">
        <f>'[2]13'!I5</f>
        <v>0</v>
      </c>
      <c r="I3" s="197">
        <f>'[2]13'!J5</f>
        <v>0</v>
      </c>
      <c r="J3" s="197">
        <f>'[2]13'!K5</f>
        <v>0</v>
      </c>
      <c r="K3" s="15">
        <f>SUM(G3:J3)</f>
        <v>36</v>
      </c>
      <c r="L3" s="18">
        <f>frq!C3</f>
        <v>1</v>
      </c>
      <c r="M3" s="124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6">
        <f>'[2]13'!B6</f>
        <v>42</v>
      </c>
      <c r="C4" s="197">
        <f>'[2]13'!C6</f>
        <v>30</v>
      </c>
      <c r="D4" s="197">
        <f>'[2]13'!D6</f>
        <v>0</v>
      </c>
      <c r="E4" s="197">
        <f>'[2]13'!E6</f>
        <v>0</v>
      </c>
      <c r="F4" s="15">
        <f>SUM(B4:E4)</f>
        <v>72</v>
      </c>
      <c r="G4" s="196">
        <f>'[2]13'!H6</f>
        <v>36</v>
      </c>
      <c r="H4" s="197">
        <f>'[2]13'!I6</f>
        <v>0</v>
      </c>
      <c r="I4" s="197">
        <f>'[2]13'!J6</f>
        <v>0</v>
      </c>
      <c r="J4" s="197">
        <f>'[2]13'!K6</f>
        <v>0</v>
      </c>
      <c r="K4" s="15">
        <f t="shared" ref="K4:K67" si="3">SUM(G4:J4)</f>
        <v>36</v>
      </c>
      <c r="L4" s="18">
        <f>frq!C4</f>
        <v>1</v>
      </c>
      <c r="M4" s="124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6">
        <f>'[2]13'!B7</f>
        <v>42</v>
      </c>
      <c r="C5" s="197">
        <f>'[2]13'!C7</f>
        <v>30</v>
      </c>
      <c r="D5" s="197">
        <f>'[2]13'!D7</f>
        <v>0</v>
      </c>
      <c r="E5" s="197">
        <f>'[2]13'!E7</f>
        <v>0</v>
      </c>
      <c r="F5" s="15">
        <f t="shared" ref="F5:F68" si="6">SUM(B5:E5)</f>
        <v>72</v>
      </c>
      <c r="G5" s="196">
        <f>'[2]13'!H7</f>
        <v>36</v>
      </c>
      <c r="H5" s="197">
        <f>'[2]13'!I7</f>
        <v>0</v>
      </c>
      <c r="I5" s="197">
        <f>'[2]13'!J7</f>
        <v>0</v>
      </c>
      <c r="J5" s="197">
        <f>'[2]13'!K7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6">
        <f>'[2]13'!B8</f>
        <v>42</v>
      </c>
      <c r="C6" s="197">
        <f>'[2]13'!C8</f>
        <v>30</v>
      </c>
      <c r="D6" s="197">
        <f>'[2]13'!D8</f>
        <v>0</v>
      </c>
      <c r="E6" s="197">
        <f>'[2]13'!E8</f>
        <v>0</v>
      </c>
      <c r="F6" s="15">
        <f t="shared" si="6"/>
        <v>72</v>
      </c>
      <c r="G6" s="196">
        <f>'[2]13'!H8</f>
        <v>36</v>
      </c>
      <c r="H6" s="197">
        <f>'[2]13'!I8</f>
        <v>0</v>
      </c>
      <c r="I6" s="197">
        <f>'[2]13'!J8</f>
        <v>0</v>
      </c>
      <c r="J6" s="197">
        <f>'[2]13'!K8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6">
        <f>'[2]13'!B9</f>
        <v>42</v>
      </c>
      <c r="C7" s="197">
        <f>'[2]13'!C9</f>
        <v>30</v>
      </c>
      <c r="D7" s="197">
        <f>'[2]13'!D9</f>
        <v>0</v>
      </c>
      <c r="E7" s="197">
        <f>'[2]13'!E9</f>
        <v>0</v>
      </c>
      <c r="F7" s="15">
        <f t="shared" si="6"/>
        <v>72</v>
      </c>
      <c r="G7" s="196">
        <f>'[2]13'!H9</f>
        <v>36</v>
      </c>
      <c r="H7" s="197">
        <f>'[2]13'!I9</f>
        <v>0</v>
      </c>
      <c r="I7" s="197">
        <f>'[2]13'!J9</f>
        <v>0</v>
      </c>
      <c r="J7" s="197">
        <f>'[2]13'!K9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6">
        <f>'[2]13'!B10</f>
        <v>42</v>
      </c>
      <c r="C8" s="197">
        <f>'[2]13'!C10</f>
        <v>30</v>
      </c>
      <c r="D8" s="197">
        <f>'[2]13'!D10</f>
        <v>0</v>
      </c>
      <c r="E8" s="197">
        <f>'[2]13'!E10</f>
        <v>0</v>
      </c>
      <c r="F8" s="15">
        <f t="shared" si="6"/>
        <v>72</v>
      </c>
      <c r="G8" s="196">
        <f>'[2]13'!H10</f>
        <v>36</v>
      </c>
      <c r="H8" s="197">
        <f>'[2]13'!I10</f>
        <v>0</v>
      </c>
      <c r="I8" s="197">
        <f>'[2]13'!J10</f>
        <v>0</v>
      </c>
      <c r="J8" s="197">
        <f>'[2]13'!K10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6">
        <f>'[2]13'!B11</f>
        <v>42</v>
      </c>
      <c r="C9" s="197">
        <f>'[2]13'!C11</f>
        <v>30</v>
      </c>
      <c r="D9" s="197">
        <f>'[2]13'!D11</f>
        <v>0</v>
      </c>
      <c r="E9" s="197">
        <f>'[2]13'!E11</f>
        <v>0</v>
      </c>
      <c r="F9" s="15">
        <f t="shared" si="6"/>
        <v>72</v>
      </c>
      <c r="G9" s="196">
        <f>'[2]13'!H11</f>
        <v>36</v>
      </c>
      <c r="H9" s="197">
        <f>'[2]13'!I11</f>
        <v>0</v>
      </c>
      <c r="I9" s="197">
        <f>'[2]13'!J11</f>
        <v>0</v>
      </c>
      <c r="J9" s="197">
        <f>'[2]13'!K11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6">
        <f>'[2]13'!B12</f>
        <v>42</v>
      </c>
      <c r="C10" s="197">
        <f>'[2]13'!C12</f>
        <v>30</v>
      </c>
      <c r="D10" s="197">
        <f>'[2]13'!D12</f>
        <v>0</v>
      </c>
      <c r="E10" s="197">
        <f>'[2]13'!E12</f>
        <v>0</v>
      </c>
      <c r="F10" s="15">
        <f t="shared" si="6"/>
        <v>72</v>
      </c>
      <c r="G10" s="196">
        <f>'[2]13'!H12</f>
        <v>37</v>
      </c>
      <c r="H10" s="197">
        <f>'[2]13'!I12</f>
        <v>0</v>
      </c>
      <c r="I10" s="197">
        <f>'[2]13'!J12</f>
        <v>0</v>
      </c>
      <c r="J10" s="197">
        <f>'[2]13'!K12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6">
        <f>'[2]13'!B13</f>
        <v>42</v>
      </c>
      <c r="C11" s="197">
        <f>'[2]13'!C13</f>
        <v>30</v>
      </c>
      <c r="D11" s="197">
        <f>'[2]13'!D13</f>
        <v>0</v>
      </c>
      <c r="E11" s="197">
        <f>'[2]13'!E13</f>
        <v>0</v>
      </c>
      <c r="F11" s="15">
        <f t="shared" si="6"/>
        <v>72</v>
      </c>
      <c r="G11" s="196">
        <f>'[2]13'!H13</f>
        <v>37</v>
      </c>
      <c r="H11" s="197">
        <f>'[2]13'!I13</f>
        <v>0</v>
      </c>
      <c r="I11" s="197">
        <f>'[2]13'!J13</f>
        <v>0</v>
      </c>
      <c r="J11" s="197">
        <f>'[2]13'!K13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6">
        <f>'[2]13'!B14</f>
        <v>42</v>
      </c>
      <c r="C12" s="197">
        <f>'[2]13'!C14</f>
        <v>30</v>
      </c>
      <c r="D12" s="197">
        <f>'[2]13'!D14</f>
        <v>0</v>
      </c>
      <c r="E12" s="197">
        <f>'[2]13'!E14</f>
        <v>0</v>
      </c>
      <c r="F12" s="15">
        <f t="shared" si="6"/>
        <v>72</v>
      </c>
      <c r="G12" s="196">
        <f>'[2]13'!H14</f>
        <v>37</v>
      </c>
      <c r="H12" s="197">
        <f>'[2]13'!I14</f>
        <v>0</v>
      </c>
      <c r="I12" s="197">
        <f>'[2]13'!J14</f>
        <v>0</v>
      </c>
      <c r="J12" s="197">
        <f>'[2]13'!K14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6">
        <f>'[2]13'!B15</f>
        <v>42</v>
      </c>
      <c r="C13" s="197">
        <f>'[2]13'!C15</f>
        <v>30</v>
      </c>
      <c r="D13" s="197">
        <f>'[2]13'!D15</f>
        <v>0</v>
      </c>
      <c r="E13" s="197">
        <f>'[2]13'!E15</f>
        <v>0</v>
      </c>
      <c r="F13" s="15">
        <f t="shared" si="6"/>
        <v>72</v>
      </c>
      <c r="G13" s="196">
        <f>'[2]13'!H15</f>
        <v>37</v>
      </c>
      <c r="H13" s="197">
        <f>'[2]13'!I15</f>
        <v>0</v>
      </c>
      <c r="I13" s="197">
        <f>'[2]13'!J15</f>
        <v>0</v>
      </c>
      <c r="J13" s="197">
        <f>'[2]13'!K15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6">
        <f>'[2]13'!B16</f>
        <v>42</v>
      </c>
      <c r="C14" s="197">
        <f>'[2]13'!C16</f>
        <v>30</v>
      </c>
      <c r="D14" s="197">
        <f>'[2]13'!D16</f>
        <v>0</v>
      </c>
      <c r="E14" s="197">
        <f>'[2]13'!E16</f>
        <v>0</v>
      </c>
      <c r="F14" s="15">
        <f t="shared" si="6"/>
        <v>72</v>
      </c>
      <c r="G14" s="196">
        <f>'[2]13'!H16</f>
        <v>37</v>
      </c>
      <c r="H14" s="197">
        <f>'[2]13'!I16</f>
        <v>0</v>
      </c>
      <c r="I14" s="197">
        <f>'[2]13'!J16</f>
        <v>0</v>
      </c>
      <c r="J14" s="197">
        <f>'[2]13'!K16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6">
        <f>'[2]13'!B17</f>
        <v>42</v>
      </c>
      <c r="C15" s="197">
        <f>'[2]13'!C17</f>
        <v>30</v>
      </c>
      <c r="D15" s="197">
        <f>'[2]13'!D17</f>
        <v>0</v>
      </c>
      <c r="E15" s="197">
        <f>'[2]13'!E17</f>
        <v>0</v>
      </c>
      <c r="F15" s="15">
        <f t="shared" si="6"/>
        <v>72</v>
      </c>
      <c r="G15" s="196">
        <f>'[2]13'!H17</f>
        <v>37</v>
      </c>
      <c r="H15" s="197">
        <f>'[2]13'!I17</f>
        <v>0</v>
      </c>
      <c r="I15" s="197">
        <f>'[2]13'!J17</f>
        <v>0</v>
      </c>
      <c r="J15" s="197">
        <f>'[2]13'!K17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6">
        <f>'[2]13'!B18</f>
        <v>42</v>
      </c>
      <c r="C16" s="197">
        <f>'[2]13'!C18</f>
        <v>30</v>
      </c>
      <c r="D16" s="197">
        <f>'[2]13'!D18</f>
        <v>0</v>
      </c>
      <c r="E16" s="197">
        <f>'[2]13'!E18</f>
        <v>0</v>
      </c>
      <c r="F16" s="15">
        <f t="shared" si="6"/>
        <v>72</v>
      </c>
      <c r="G16" s="196">
        <f>'[2]13'!H18</f>
        <v>38</v>
      </c>
      <c r="H16" s="197">
        <f>'[2]13'!I18</f>
        <v>0</v>
      </c>
      <c r="I16" s="197">
        <f>'[2]13'!J18</f>
        <v>0</v>
      </c>
      <c r="J16" s="197">
        <f>'[2]13'!K18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6">
        <f>'[2]13'!B19</f>
        <v>42</v>
      </c>
      <c r="C17" s="197">
        <f>'[2]13'!C19</f>
        <v>30</v>
      </c>
      <c r="D17" s="197">
        <f>'[2]13'!D19</f>
        <v>0</v>
      </c>
      <c r="E17" s="197">
        <f>'[2]13'!E19</f>
        <v>0</v>
      </c>
      <c r="F17" s="15">
        <f t="shared" si="6"/>
        <v>72</v>
      </c>
      <c r="G17" s="196">
        <f>'[2]13'!H19</f>
        <v>38</v>
      </c>
      <c r="H17" s="197">
        <f>'[2]13'!I19</f>
        <v>0</v>
      </c>
      <c r="I17" s="197">
        <f>'[2]13'!J19</f>
        <v>0</v>
      </c>
      <c r="J17" s="197">
        <f>'[2]13'!K19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6">
        <f>'[2]13'!B20</f>
        <v>42</v>
      </c>
      <c r="C18" s="197">
        <f>'[2]13'!C20</f>
        <v>30</v>
      </c>
      <c r="D18" s="197">
        <f>'[2]13'!D20</f>
        <v>0</v>
      </c>
      <c r="E18" s="197">
        <f>'[2]13'!E20</f>
        <v>0</v>
      </c>
      <c r="F18" s="15">
        <f t="shared" si="6"/>
        <v>72</v>
      </c>
      <c r="G18" s="196">
        <f>'[2]13'!H20</f>
        <v>38</v>
      </c>
      <c r="H18" s="197">
        <f>'[2]13'!I20</f>
        <v>0</v>
      </c>
      <c r="I18" s="197">
        <f>'[2]13'!J20</f>
        <v>0</v>
      </c>
      <c r="J18" s="197">
        <f>'[2]13'!K20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6">
        <f>'[2]13'!B21</f>
        <v>42</v>
      </c>
      <c r="C19" s="197">
        <f>'[2]13'!C21</f>
        <v>30</v>
      </c>
      <c r="D19" s="197">
        <f>'[2]13'!D21</f>
        <v>0</v>
      </c>
      <c r="E19" s="197">
        <f>'[2]13'!E21</f>
        <v>0</v>
      </c>
      <c r="F19" s="15">
        <f t="shared" si="6"/>
        <v>72</v>
      </c>
      <c r="G19" s="196">
        <f>'[2]13'!H21</f>
        <v>38</v>
      </c>
      <c r="H19" s="197">
        <f>'[2]13'!I21</f>
        <v>0</v>
      </c>
      <c r="I19" s="197">
        <f>'[2]13'!J21</f>
        <v>0</v>
      </c>
      <c r="J19" s="197">
        <f>'[2]13'!K21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6">
        <f>'[2]13'!B22</f>
        <v>42</v>
      </c>
      <c r="C20" s="197">
        <f>'[2]13'!C22</f>
        <v>30</v>
      </c>
      <c r="D20" s="197">
        <f>'[2]13'!D22</f>
        <v>0</v>
      </c>
      <c r="E20" s="197">
        <f>'[2]13'!E22</f>
        <v>0</v>
      </c>
      <c r="F20" s="15">
        <f t="shared" si="6"/>
        <v>72</v>
      </c>
      <c r="G20" s="196">
        <f>'[2]13'!H22</f>
        <v>38</v>
      </c>
      <c r="H20" s="197">
        <f>'[2]13'!I22</f>
        <v>0</v>
      </c>
      <c r="I20" s="197">
        <f>'[2]13'!J22</f>
        <v>0</v>
      </c>
      <c r="J20" s="197">
        <f>'[2]13'!K22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6">
        <f>'[2]13'!B23</f>
        <v>42</v>
      </c>
      <c r="C21" s="197">
        <f>'[2]13'!C23</f>
        <v>30</v>
      </c>
      <c r="D21" s="197">
        <f>'[2]13'!D23</f>
        <v>0</v>
      </c>
      <c r="E21" s="197">
        <f>'[2]13'!E23</f>
        <v>0</v>
      </c>
      <c r="F21" s="15">
        <f t="shared" si="6"/>
        <v>72</v>
      </c>
      <c r="G21" s="196">
        <f>'[2]13'!H23</f>
        <v>38</v>
      </c>
      <c r="H21" s="197">
        <f>'[2]13'!I23</f>
        <v>0</v>
      </c>
      <c r="I21" s="197">
        <f>'[2]13'!J23</f>
        <v>0</v>
      </c>
      <c r="J21" s="197">
        <f>'[2]13'!K23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6">
        <f>'[2]13'!B24</f>
        <v>42</v>
      </c>
      <c r="C22" s="197">
        <f>'[2]13'!C24</f>
        <v>30</v>
      </c>
      <c r="D22" s="197">
        <f>'[2]13'!D24</f>
        <v>0</v>
      </c>
      <c r="E22" s="197">
        <f>'[2]13'!E24</f>
        <v>0</v>
      </c>
      <c r="F22" s="15">
        <f t="shared" si="6"/>
        <v>72</v>
      </c>
      <c r="G22" s="196">
        <f>'[2]13'!H24</f>
        <v>38</v>
      </c>
      <c r="H22" s="197">
        <f>'[2]13'!I24</f>
        <v>0</v>
      </c>
      <c r="I22" s="197">
        <f>'[2]13'!J24</f>
        <v>0</v>
      </c>
      <c r="J22" s="197">
        <f>'[2]13'!K24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6">
        <f>'[2]13'!B25</f>
        <v>42</v>
      </c>
      <c r="C23" s="197">
        <f>'[2]13'!C25</f>
        <v>30</v>
      </c>
      <c r="D23" s="197">
        <f>'[2]13'!D25</f>
        <v>0</v>
      </c>
      <c r="E23" s="197">
        <f>'[2]13'!E25</f>
        <v>0</v>
      </c>
      <c r="F23" s="15">
        <f t="shared" si="6"/>
        <v>72</v>
      </c>
      <c r="G23" s="196">
        <f>'[2]13'!H25</f>
        <v>38</v>
      </c>
      <c r="H23" s="197">
        <f>'[2]13'!I25</f>
        <v>0</v>
      </c>
      <c r="I23" s="197">
        <f>'[2]13'!J25</f>
        <v>0</v>
      </c>
      <c r="J23" s="197">
        <f>'[2]13'!K25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6">
        <f>'[2]13'!B26</f>
        <v>42</v>
      </c>
      <c r="C24" s="197">
        <f>'[2]13'!C26</f>
        <v>30</v>
      </c>
      <c r="D24" s="197">
        <f>'[2]13'!D26</f>
        <v>0</v>
      </c>
      <c r="E24" s="197">
        <f>'[2]13'!E26</f>
        <v>0</v>
      </c>
      <c r="F24" s="15">
        <f t="shared" si="6"/>
        <v>72</v>
      </c>
      <c r="G24" s="196">
        <f>'[2]13'!H26</f>
        <v>38</v>
      </c>
      <c r="H24" s="197">
        <f>'[2]13'!I26</f>
        <v>0</v>
      </c>
      <c r="I24" s="197">
        <f>'[2]13'!J26</f>
        <v>0</v>
      </c>
      <c r="J24" s="197">
        <f>'[2]13'!K26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6">
        <f>'[2]13'!B27</f>
        <v>42</v>
      </c>
      <c r="C25" s="197">
        <f>'[2]13'!C27</f>
        <v>30</v>
      </c>
      <c r="D25" s="197">
        <f>'[2]13'!D27</f>
        <v>0</v>
      </c>
      <c r="E25" s="197">
        <f>'[2]13'!E27</f>
        <v>0</v>
      </c>
      <c r="F25" s="15">
        <f t="shared" si="6"/>
        <v>72</v>
      </c>
      <c r="G25" s="196">
        <f>'[2]13'!H27</f>
        <v>38</v>
      </c>
      <c r="H25" s="197">
        <f>'[2]13'!I27</f>
        <v>0</v>
      </c>
      <c r="I25" s="197">
        <f>'[2]13'!J27</f>
        <v>0</v>
      </c>
      <c r="J25" s="197">
        <f>'[2]13'!K27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6">
        <f>'[2]13'!B28</f>
        <v>42</v>
      </c>
      <c r="C26" s="197">
        <f>'[2]13'!C28</f>
        <v>30</v>
      </c>
      <c r="D26" s="197">
        <f>'[2]13'!D28</f>
        <v>0</v>
      </c>
      <c r="E26" s="197">
        <f>'[2]13'!E28</f>
        <v>0</v>
      </c>
      <c r="F26" s="15">
        <f t="shared" si="6"/>
        <v>72</v>
      </c>
      <c r="G26" s="196">
        <f>'[2]13'!H28</f>
        <v>38</v>
      </c>
      <c r="H26" s="197">
        <f>'[2]13'!I28</f>
        <v>0</v>
      </c>
      <c r="I26" s="197">
        <f>'[2]13'!J28</f>
        <v>0</v>
      </c>
      <c r="J26" s="197">
        <f>'[2]13'!K28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6">
        <f>'[2]13'!B29</f>
        <v>42</v>
      </c>
      <c r="C27" s="197">
        <f>'[2]13'!C29</f>
        <v>30</v>
      </c>
      <c r="D27" s="197">
        <f>'[2]13'!D29</f>
        <v>0</v>
      </c>
      <c r="E27" s="197">
        <f>'[2]13'!E29</f>
        <v>0</v>
      </c>
      <c r="F27" s="15">
        <f t="shared" si="6"/>
        <v>72</v>
      </c>
      <c r="G27" s="196">
        <f>'[2]13'!H29</f>
        <v>38</v>
      </c>
      <c r="H27" s="197">
        <f>'[2]13'!I29</f>
        <v>0</v>
      </c>
      <c r="I27" s="197">
        <f>'[2]13'!J29</f>
        <v>0</v>
      </c>
      <c r="J27" s="197">
        <f>'[2]13'!K29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6">
        <f>'[2]13'!B30</f>
        <v>42</v>
      </c>
      <c r="C28" s="197">
        <f>'[2]13'!C30</f>
        <v>30</v>
      </c>
      <c r="D28" s="197">
        <f>'[2]13'!D30</f>
        <v>0</v>
      </c>
      <c r="E28" s="197">
        <f>'[2]13'!E30</f>
        <v>0</v>
      </c>
      <c r="F28" s="15">
        <f t="shared" si="6"/>
        <v>72</v>
      </c>
      <c r="G28" s="196">
        <f>'[2]13'!H30</f>
        <v>38</v>
      </c>
      <c r="H28" s="197">
        <f>'[2]13'!I30</f>
        <v>0</v>
      </c>
      <c r="I28" s="197">
        <f>'[2]13'!J30</f>
        <v>0</v>
      </c>
      <c r="J28" s="197">
        <f>'[2]13'!K30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6">
        <f>'[2]13'!B31</f>
        <v>42</v>
      </c>
      <c r="C29" s="197">
        <f>'[2]13'!C31</f>
        <v>30</v>
      </c>
      <c r="D29" s="197">
        <f>'[2]13'!D31</f>
        <v>0</v>
      </c>
      <c r="E29" s="197">
        <f>'[2]13'!E31</f>
        <v>0</v>
      </c>
      <c r="F29" s="15">
        <f t="shared" si="6"/>
        <v>72</v>
      </c>
      <c r="G29" s="196">
        <f>'[2]13'!H31</f>
        <v>38</v>
      </c>
      <c r="H29" s="197">
        <f>'[2]13'!I31</f>
        <v>0</v>
      </c>
      <c r="I29" s="197">
        <f>'[2]13'!J31</f>
        <v>0</v>
      </c>
      <c r="J29" s="197">
        <f>'[2]13'!K31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6">
        <f>'[2]13'!B32</f>
        <v>42</v>
      </c>
      <c r="C30" s="197">
        <f>'[2]13'!C32</f>
        <v>30</v>
      </c>
      <c r="D30" s="197">
        <f>'[2]13'!D32</f>
        <v>0</v>
      </c>
      <c r="E30" s="197">
        <f>'[2]13'!E32</f>
        <v>0</v>
      </c>
      <c r="F30" s="15">
        <f t="shared" si="6"/>
        <v>72</v>
      </c>
      <c r="G30" s="196">
        <f>'[2]13'!H32</f>
        <v>38</v>
      </c>
      <c r="H30" s="197">
        <f>'[2]13'!I32</f>
        <v>0</v>
      </c>
      <c r="I30" s="197">
        <f>'[2]13'!J32</f>
        <v>0</v>
      </c>
      <c r="J30" s="197">
        <f>'[2]13'!K32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6">
        <f>'[2]13'!B33</f>
        <v>42</v>
      </c>
      <c r="C31" s="197">
        <f>'[2]13'!C33</f>
        <v>30</v>
      </c>
      <c r="D31" s="197">
        <f>'[2]13'!D33</f>
        <v>0</v>
      </c>
      <c r="E31" s="197">
        <f>'[2]13'!E33</f>
        <v>0</v>
      </c>
      <c r="F31" s="15">
        <f t="shared" si="6"/>
        <v>72</v>
      </c>
      <c r="G31" s="196">
        <f>'[2]13'!H33</f>
        <v>38</v>
      </c>
      <c r="H31" s="197">
        <f>'[2]13'!I33</f>
        <v>0</v>
      </c>
      <c r="I31" s="197">
        <f>'[2]13'!J33</f>
        <v>0</v>
      </c>
      <c r="J31" s="197">
        <f>'[2]13'!K33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6">
        <f>'[2]13'!B34</f>
        <v>42</v>
      </c>
      <c r="C32" s="197">
        <f>'[2]13'!C34</f>
        <v>30</v>
      </c>
      <c r="D32" s="197">
        <f>'[2]13'!D34</f>
        <v>0</v>
      </c>
      <c r="E32" s="197">
        <f>'[2]13'!E34</f>
        <v>0</v>
      </c>
      <c r="F32" s="15">
        <f t="shared" si="6"/>
        <v>72</v>
      </c>
      <c r="G32" s="196">
        <f>'[2]13'!H34</f>
        <v>38</v>
      </c>
      <c r="H32" s="197">
        <f>'[2]13'!I34</f>
        <v>0</v>
      </c>
      <c r="I32" s="197">
        <f>'[2]13'!J34</f>
        <v>0</v>
      </c>
      <c r="J32" s="197">
        <f>'[2]13'!K34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6">
        <f>'[2]13'!B35</f>
        <v>42</v>
      </c>
      <c r="C33" s="197">
        <f>'[2]13'!C35</f>
        <v>30</v>
      </c>
      <c r="D33" s="197">
        <f>'[2]13'!D35</f>
        <v>0</v>
      </c>
      <c r="E33" s="197">
        <f>'[2]13'!E35</f>
        <v>0</v>
      </c>
      <c r="F33" s="15">
        <f t="shared" si="6"/>
        <v>72</v>
      </c>
      <c r="G33" s="196">
        <f>'[2]13'!H35</f>
        <v>38</v>
      </c>
      <c r="H33" s="197">
        <f>'[2]13'!I35</f>
        <v>0</v>
      </c>
      <c r="I33" s="197">
        <f>'[2]13'!J35</f>
        <v>0</v>
      </c>
      <c r="J33" s="197">
        <f>'[2]13'!K35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6">
        <f>'[2]13'!B36</f>
        <v>42</v>
      </c>
      <c r="C34" s="197">
        <f>'[2]13'!C36</f>
        <v>30</v>
      </c>
      <c r="D34" s="197">
        <f>'[2]13'!D36</f>
        <v>0</v>
      </c>
      <c r="E34" s="197">
        <f>'[2]13'!E36</f>
        <v>0</v>
      </c>
      <c r="F34" s="15">
        <f t="shared" si="6"/>
        <v>72</v>
      </c>
      <c r="G34" s="196">
        <f>'[2]13'!H36</f>
        <v>39</v>
      </c>
      <c r="H34" s="197">
        <f>'[2]13'!I36</f>
        <v>0</v>
      </c>
      <c r="I34" s="197">
        <f>'[2]13'!J36</f>
        <v>0</v>
      </c>
      <c r="J34" s="197">
        <f>'[2]13'!K36</f>
        <v>0</v>
      </c>
      <c r="K34" s="15">
        <f t="shared" si="3"/>
        <v>39</v>
      </c>
      <c r="L34" s="18">
        <f>frq!C34</f>
        <v>1</v>
      </c>
      <c r="M34" s="124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196">
        <f>'[2]13'!B37</f>
        <v>42</v>
      </c>
      <c r="C35" s="197">
        <f>'[2]13'!C37</f>
        <v>30</v>
      </c>
      <c r="D35" s="197">
        <f>'[2]13'!D37</f>
        <v>0</v>
      </c>
      <c r="E35" s="197">
        <f>'[2]13'!E37</f>
        <v>0</v>
      </c>
      <c r="F35" s="15">
        <f t="shared" si="6"/>
        <v>72</v>
      </c>
      <c r="G35" s="196">
        <f>'[2]13'!H37</f>
        <v>39</v>
      </c>
      <c r="H35" s="197">
        <f>'[2]13'!I37</f>
        <v>0</v>
      </c>
      <c r="I35" s="197">
        <f>'[2]13'!J37</f>
        <v>0</v>
      </c>
      <c r="J35" s="197">
        <f>'[2]13'!K37</f>
        <v>0</v>
      </c>
      <c r="K35" s="15">
        <f t="shared" si="3"/>
        <v>39</v>
      </c>
      <c r="L35" s="18">
        <f>frq!C35</f>
        <v>1</v>
      </c>
      <c r="M35" s="124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196">
        <f>'[2]13'!B38</f>
        <v>42</v>
      </c>
      <c r="C36" s="197">
        <f>'[2]13'!C38</f>
        <v>30</v>
      </c>
      <c r="D36" s="197">
        <f>'[2]13'!D38</f>
        <v>0</v>
      </c>
      <c r="E36" s="197">
        <f>'[2]13'!E38</f>
        <v>0</v>
      </c>
      <c r="F36" s="15">
        <f t="shared" si="6"/>
        <v>72</v>
      </c>
      <c r="G36" s="196">
        <f>'[2]13'!H38</f>
        <v>38</v>
      </c>
      <c r="H36" s="197">
        <f>'[2]13'!I38</f>
        <v>0</v>
      </c>
      <c r="I36" s="197">
        <f>'[2]13'!J38</f>
        <v>0</v>
      </c>
      <c r="J36" s="197">
        <f>'[2]13'!K38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6">
        <f>'[2]13'!B39</f>
        <v>42</v>
      </c>
      <c r="C37" s="197">
        <f>'[2]13'!C39</f>
        <v>30</v>
      </c>
      <c r="D37" s="197">
        <f>'[2]13'!D39</f>
        <v>0</v>
      </c>
      <c r="E37" s="197">
        <f>'[2]13'!E39</f>
        <v>0</v>
      </c>
      <c r="F37" s="15">
        <f t="shared" si="6"/>
        <v>72</v>
      </c>
      <c r="G37" s="196">
        <f>'[2]13'!H39</f>
        <v>38</v>
      </c>
      <c r="H37" s="197">
        <f>'[2]13'!I39</f>
        <v>0</v>
      </c>
      <c r="I37" s="197">
        <f>'[2]13'!J39</f>
        <v>0</v>
      </c>
      <c r="J37" s="197">
        <f>'[2]13'!K39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6">
        <f>'[2]13'!B40</f>
        <v>42</v>
      </c>
      <c r="C38" s="197">
        <f>'[2]13'!C40</f>
        <v>30</v>
      </c>
      <c r="D38" s="197">
        <f>'[2]13'!D40</f>
        <v>0</v>
      </c>
      <c r="E38" s="197">
        <f>'[2]13'!E40</f>
        <v>0</v>
      </c>
      <c r="F38" s="15">
        <f t="shared" si="6"/>
        <v>72</v>
      </c>
      <c r="G38" s="196">
        <f>'[2]13'!H40</f>
        <v>38</v>
      </c>
      <c r="H38" s="197">
        <f>'[2]13'!I40</f>
        <v>0</v>
      </c>
      <c r="I38" s="197">
        <f>'[2]13'!J40</f>
        <v>0</v>
      </c>
      <c r="J38" s="197">
        <f>'[2]13'!K40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6">
        <f>'[2]13'!B41</f>
        <v>42</v>
      </c>
      <c r="C39" s="197">
        <f>'[2]13'!C41</f>
        <v>30</v>
      </c>
      <c r="D39" s="197">
        <f>'[2]13'!D41</f>
        <v>0</v>
      </c>
      <c r="E39" s="197">
        <f>'[2]13'!E41</f>
        <v>0</v>
      </c>
      <c r="F39" s="15">
        <f t="shared" si="6"/>
        <v>72</v>
      </c>
      <c r="G39" s="196">
        <f>'[2]13'!H41</f>
        <v>38</v>
      </c>
      <c r="H39" s="197">
        <f>'[2]13'!I41</f>
        <v>0</v>
      </c>
      <c r="I39" s="197">
        <f>'[2]13'!J41</f>
        <v>0</v>
      </c>
      <c r="J39" s="197">
        <f>'[2]13'!K41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6">
        <f>'[2]13'!B42</f>
        <v>42</v>
      </c>
      <c r="C40" s="197">
        <f>'[2]13'!C42</f>
        <v>30</v>
      </c>
      <c r="D40" s="197">
        <f>'[2]13'!D42</f>
        <v>0</v>
      </c>
      <c r="E40" s="197">
        <f>'[2]13'!E42</f>
        <v>0</v>
      </c>
      <c r="F40" s="15">
        <f t="shared" si="6"/>
        <v>72</v>
      </c>
      <c r="G40" s="196">
        <f>'[2]13'!H42</f>
        <v>38</v>
      </c>
      <c r="H40" s="197">
        <f>'[2]13'!I42</f>
        <v>0</v>
      </c>
      <c r="I40" s="197">
        <f>'[2]13'!J42</f>
        <v>0</v>
      </c>
      <c r="J40" s="197">
        <f>'[2]13'!K42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6">
        <f>'[2]13'!B43</f>
        <v>42</v>
      </c>
      <c r="C41" s="197">
        <f>'[2]13'!C43</f>
        <v>30</v>
      </c>
      <c r="D41" s="197">
        <f>'[2]13'!D43</f>
        <v>0</v>
      </c>
      <c r="E41" s="197">
        <f>'[2]13'!E43</f>
        <v>0</v>
      </c>
      <c r="F41" s="15">
        <f t="shared" si="6"/>
        <v>72</v>
      </c>
      <c r="G41" s="196">
        <f>'[2]13'!H43</f>
        <v>38</v>
      </c>
      <c r="H41" s="197">
        <f>'[2]13'!I43</f>
        <v>0</v>
      </c>
      <c r="I41" s="197">
        <f>'[2]13'!J43</f>
        <v>0</v>
      </c>
      <c r="J41" s="197">
        <f>'[2]13'!K43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6">
        <f>'[2]13'!B44</f>
        <v>42</v>
      </c>
      <c r="C42" s="197">
        <f>'[2]13'!C44</f>
        <v>30</v>
      </c>
      <c r="D42" s="197">
        <f>'[2]13'!D44</f>
        <v>0</v>
      </c>
      <c r="E42" s="197">
        <f>'[2]13'!E44</f>
        <v>0</v>
      </c>
      <c r="F42" s="15">
        <f t="shared" si="6"/>
        <v>72</v>
      </c>
      <c r="G42" s="196">
        <f>'[2]13'!H44</f>
        <v>38</v>
      </c>
      <c r="H42" s="197">
        <f>'[2]13'!I44</f>
        <v>0</v>
      </c>
      <c r="I42" s="197">
        <f>'[2]13'!J44</f>
        <v>0</v>
      </c>
      <c r="J42" s="197">
        <f>'[2]13'!K44</f>
        <v>0</v>
      </c>
      <c r="K42" s="15">
        <f t="shared" si="3"/>
        <v>38</v>
      </c>
      <c r="L42" s="18">
        <f>frq!C42</f>
        <v>1</v>
      </c>
      <c r="M42" s="124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196">
        <f>'[2]13'!B45</f>
        <v>42</v>
      </c>
      <c r="C43" s="197">
        <f>'[2]13'!C45</f>
        <v>30</v>
      </c>
      <c r="D43" s="197">
        <f>'[2]13'!D45</f>
        <v>0</v>
      </c>
      <c r="E43" s="197">
        <f>'[2]13'!E45</f>
        <v>0</v>
      </c>
      <c r="F43" s="15">
        <f t="shared" si="6"/>
        <v>72</v>
      </c>
      <c r="G43" s="196">
        <f>'[2]13'!H45</f>
        <v>36</v>
      </c>
      <c r="H43" s="197">
        <f>'[2]13'!I45</f>
        <v>0</v>
      </c>
      <c r="I43" s="197">
        <f>'[2]13'!J45</f>
        <v>0</v>
      </c>
      <c r="J43" s="197">
        <f>'[2]13'!K45</f>
        <v>0</v>
      </c>
      <c r="K43" s="15">
        <f t="shared" si="3"/>
        <v>36</v>
      </c>
      <c r="L43" s="18">
        <f>frq!C43</f>
        <v>1</v>
      </c>
      <c r="M43" s="124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6">
        <f>'[2]13'!B46</f>
        <v>42</v>
      </c>
      <c r="C44" s="197">
        <f>'[2]13'!C46</f>
        <v>30</v>
      </c>
      <c r="D44" s="197">
        <f>'[2]13'!D46</f>
        <v>0</v>
      </c>
      <c r="E44" s="197">
        <f>'[2]13'!E46</f>
        <v>0</v>
      </c>
      <c r="F44" s="15">
        <f t="shared" si="6"/>
        <v>72</v>
      </c>
      <c r="G44" s="196">
        <f>'[2]13'!H46</f>
        <v>35</v>
      </c>
      <c r="H44" s="197">
        <f>'[2]13'!I46</f>
        <v>0</v>
      </c>
      <c r="I44" s="197">
        <f>'[2]13'!J46</f>
        <v>0</v>
      </c>
      <c r="J44" s="197">
        <f>'[2]13'!K46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6">
        <f>'[2]13'!B47</f>
        <v>42</v>
      </c>
      <c r="C45" s="197">
        <f>'[2]13'!C47</f>
        <v>30</v>
      </c>
      <c r="D45" s="197">
        <f>'[2]13'!D47</f>
        <v>0</v>
      </c>
      <c r="E45" s="197">
        <f>'[2]13'!E47</f>
        <v>0</v>
      </c>
      <c r="F45" s="15">
        <f t="shared" si="6"/>
        <v>72</v>
      </c>
      <c r="G45" s="196">
        <f>'[2]13'!H47</f>
        <v>34</v>
      </c>
      <c r="H45" s="197">
        <f>'[2]13'!I47</f>
        <v>0</v>
      </c>
      <c r="I45" s="197">
        <f>'[2]13'!J47</f>
        <v>0</v>
      </c>
      <c r="J45" s="197">
        <f>'[2]13'!K47</f>
        <v>0</v>
      </c>
      <c r="K45" s="15">
        <f t="shared" si="3"/>
        <v>34</v>
      </c>
      <c r="L45" s="18">
        <f>frq!C45</f>
        <v>1</v>
      </c>
      <c r="M45" s="124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6">
        <f>'[2]13'!B48</f>
        <v>42</v>
      </c>
      <c r="C46" s="197">
        <f>'[2]13'!C48</f>
        <v>30</v>
      </c>
      <c r="D46" s="197">
        <f>'[2]13'!D48</f>
        <v>0</v>
      </c>
      <c r="E46" s="197">
        <f>'[2]13'!E48</f>
        <v>0</v>
      </c>
      <c r="F46" s="15">
        <f t="shared" si="6"/>
        <v>72</v>
      </c>
      <c r="G46" s="196">
        <f>'[2]13'!H48</f>
        <v>34</v>
      </c>
      <c r="H46" s="197">
        <f>'[2]13'!I48</f>
        <v>0</v>
      </c>
      <c r="I46" s="197">
        <f>'[2]13'!J48</f>
        <v>0</v>
      </c>
      <c r="J46" s="197">
        <f>'[2]13'!K48</f>
        <v>0</v>
      </c>
      <c r="K46" s="15">
        <f t="shared" si="3"/>
        <v>34</v>
      </c>
      <c r="L46" s="18">
        <f>frq!C46</f>
        <v>1</v>
      </c>
      <c r="M46" s="124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6">
        <f>'[2]13'!B49</f>
        <v>42</v>
      </c>
      <c r="C47" s="197">
        <f>'[2]13'!C49</f>
        <v>30</v>
      </c>
      <c r="D47" s="197">
        <f>'[2]13'!D49</f>
        <v>0</v>
      </c>
      <c r="E47" s="197">
        <f>'[2]13'!E49</f>
        <v>0</v>
      </c>
      <c r="F47" s="15">
        <f t="shared" si="6"/>
        <v>72</v>
      </c>
      <c r="G47" s="196">
        <f>'[2]13'!H49</f>
        <v>34</v>
      </c>
      <c r="H47" s="197">
        <f>'[2]13'!I49</f>
        <v>0</v>
      </c>
      <c r="I47" s="197">
        <f>'[2]13'!J49</f>
        <v>0</v>
      </c>
      <c r="J47" s="197">
        <f>'[2]13'!K49</f>
        <v>0</v>
      </c>
      <c r="K47" s="15">
        <f t="shared" si="3"/>
        <v>34</v>
      </c>
      <c r="L47" s="18">
        <f>frq!C47</f>
        <v>1</v>
      </c>
      <c r="M47" s="124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6">
        <f>'[2]13'!B50</f>
        <v>42</v>
      </c>
      <c r="C48" s="197">
        <f>'[2]13'!C50</f>
        <v>30</v>
      </c>
      <c r="D48" s="197">
        <f>'[2]13'!D50</f>
        <v>0</v>
      </c>
      <c r="E48" s="197">
        <f>'[2]13'!E50</f>
        <v>0</v>
      </c>
      <c r="F48" s="15">
        <f t="shared" si="6"/>
        <v>72</v>
      </c>
      <c r="G48" s="196">
        <f>'[2]13'!H50</f>
        <v>34</v>
      </c>
      <c r="H48" s="197">
        <f>'[2]13'!I50</f>
        <v>0</v>
      </c>
      <c r="I48" s="197">
        <f>'[2]13'!J50</f>
        <v>0</v>
      </c>
      <c r="J48" s="197">
        <f>'[2]13'!K50</f>
        <v>0</v>
      </c>
      <c r="K48" s="15">
        <f t="shared" si="3"/>
        <v>34</v>
      </c>
      <c r="L48" s="18">
        <f>frq!C48</f>
        <v>1</v>
      </c>
      <c r="M48" s="124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6">
        <f>'[2]13'!B51</f>
        <v>42</v>
      </c>
      <c r="C49" s="197">
        <f>'[2]13'!C51</f>
        <v>30</v>
      </c>
      <c r="D49" s="197">
        <f>'[2]13'!D51</f>
        <v>0</v>
      </c>
      <c r="E49" s="197">
        <f>'[2]13'!E51</f>
        <v>0</v>
      </c>
      <c r="F49" s="15">
        <f t="shared" si="6"/>
        <v>72</v>
      </c>
      <c r="G49" s="196">
        <f>'[2]13'!H51</f>
        <v>34</v>
      </c>
      <c r="H49" s="197">
        <f>'[2]13'!I51</f>
        <v>0</v>
      </c>
      <c r="I49" s="197">
        <f>'[2]13'!J51</f>
        <v>0</v>
      </c>
      <c r="J49" s="197">
        <f>'[2]13'!K51</f>
        <v>0</v>
      </c>
      <c r="K49" s="15">
        <f t="shared" si="3"/>
        <v>34</v>
      </c>
      <c r="L49" s="18">
        <f>frq!C49</f>
        <v>1</v>
      </c>
      <c r="M49" s="124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6">
        <f>'[2]13'!B52</f>
        <v>42</v>
      </c>
      <c r="C50" s="197">
        <f>'[2]13'!C52</f>
        <v>30</v>
      </c>
      <c r="D50" s="197">
        <f>'[2]13'!D52</f>
        <v>0</v>
      </c>
      <c r="E50" s="197">
        <f>'[2]13'!E52</f>
        <v>0</v>
      </c>
      <c r="F50" s="15">
        <f t="shared" si="6"/>
        <v>72</v>
      </c>
      <c r="G50" s="196">
        <f>'[2]13'!H52</f>
        <v>33</v>
      </c>
      <c r="H50" s="197">
        <f>'[2]13'!I52</f>
        <v>0</v>
      </c>
      <c r="I50" s="197">
        <f>'[2]13'!J52</f>
        <v>0</v>
      </c>
      <c r="J50" s="197">
        <f>'[2]13'!K52</f>
        <v>0</v>
      </c>
      <c r="K50" s="15">
        <f t="shared" si="3"/>
        <v>33</v>
      </c>
      <c r="L50" s="18">
        <f>frq!C50</f>
        <v>1</v>
      </c>
      <c r="M50" s="124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6">
        <f>'[2]13'!B53</f>
        <v>42</v>
      </c>
      <c r="C51" s="197">
        <f>'[2]13'!C53</f>
        <v>30</v>
      </c>
      <c r="D51" s="197">
        <f>'[2]13'!D53</f>
        <v>0</v>
      </c>
      <c r="E51" s="197">
        <f>'[2]13'!E53</f>
        <v>0</v>
      </c>
      <c r="F51" s="15">
        <f t="shared" si="6"/>
        <v>72</v>
      </c>
      <c r="G51" s="196">
        <f>'[2]13'!H53</f>
        <v>33</v>
      </c>
      <c r="H51" s="197">
        <f>'[2]13'!I53</f>
        <v>0</v>
      </c>
      <c r="I51" s="197">
        <f>'[2]13'!J53</f>
        <v>0</v>
      </c>
      <c r="J51" s="197">
        <f>'[2]13'!K53</f>
        <v>0</v>
      </c>
      <c r="K51" s="15">
        <f t="shared" si="3"/>
        <v>33</v>
      </c>
      <c r="L51" s="18">
        <f>frq!C51</f>
        <v>1</v>
      </c>
      <c r="M51" s="124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6">
        <f>'[2]13'!B54</f>
        <v>42</v>
      </c>
      <c r="C52" s="197">
        <f>'[2]13'!C54</f>
        <v>30</v>
      </c>
      <c r="D52" s="197">
        <f>'[2]13'!D54</f>
        <v>0</v>
      </c>
      <c r="E52" s="197">
        <f>'[2]13'!E54</f>
        <v>0</v>
      </c>
      <c r="F52" s="15">
        <f t="shared" si="6"/>
        <v>72</v>
      </c>
      <c r="G52" s="196">
        <f>'[2]13'!H54</f>
        <v>33</v>
      </c>
      <c r="H52" s="197">
        <f>'[2]13'!I54</f>
        <v>0</v>
      </c>
      <c r="I52" s="197">
        <f>'[2]13'!J54</f>
        <v>0</v>
      </c>
      <c r="J52" s="197">
        <f>'[2]13'!K54</f>
        <v>0</v>
      </c>
      <c r="K52" s="15">
        <f t="shared" si="3"/>
        <v>33</v>
      </c>
      <c r="L52" s="18">
        <f>frq!C52</f>
        <v>1</v>
      </c>
      <c r="M52" s="124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6">
        <f>'[2]13'!B55</f>
        <v>42</v>
      </c>
      <c r="C53" s="197">
        <f>'[2]13'!C55</f>
        <v>30</v>
      </c>
      <c r="D53" s="197">
        <f>'[2]13'!D55</f>
        <v>0</v>
      </c>
      <c r="E53" s="197">
        <f>'[2]13'!E55</f>
        <v>0</v>
      </c>
      <c r="F53" s="15">
        <f t="shared" si="6"/>
        <v>72</v>
      </c>
      <c r="G53" s="196">
        <f>'[2]13'!H55</f>
        <v>33</v>
      </c>
      <c r="H53" s="197">
        <f>'[2]13'!I55</f>
        <v>0</v>
      </c>
      <c r="I53" s="197">
        <f>'[2]13'!J55</f>
        <v>0</v>
      </c>
      <c r="J53" s="197">
        <f>'[2]13'!K55</f>
        <v>0</v>
      </c>
      <c r="K53" s="15">
        <f t="shared" si="3"/>
        <v>33</v>
      </c>
      <c r="L53" s="18">
        <f>frq!C53</f>
        <v>1</v>
      </c>
      <c r="M53" s="124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6">
        <f>'[2]13'!B56</f>
        <v>42</v>
      </c>
      <c r="C54" s="197">
        <f>'[2]13'!C56</f>
        <v>30</v>
      </c>
      <c r="D54" s="197">
        <f>'[2]13'!D56</f>
        <v>0</v>
      </c>
      <c r="E54" s="197">
        <f>'[2]13'!E56</f>
        <v>0</v>
      </c>
      <c r="F54" s="15">
        <f t="shared" si="6"/>
        <v>72</v>
      </c>
      <c r="G54" s="196">
        <f>'[2]13'!H56</f>
        <v>33</v>
      </c>
      <c r="H54" s="197">
        <f>'[2]13'!I56</f>
        <v>0</v>
      </c>
      <c r="I54" s="197">
        <f>'[2]13'!J56</f>
        <v>0</v>
      </c>
      <c r="J54" s="197">
        <f>'[2]13'!K56</f>
        <v>0</v>
      </c>
      <c r="K54" s="15">
        <f t="shared" si="3"/>
        <v>33</v>
      </c>
      <c r="L54" s="18">
        <f>frq!C54</f>
        <v>1</v>
      </c>
      <c r="M54" s="124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6">
        <f>'[2]13'!B57</f>
        <v>42</v>
      </c>
      <c r="C55" s="197">
        <f>'[2]13'!C57</f>
        <v>30</v>
      </c>
      <c r="D55" s="197">
        <f>'[2]13'!D57</f>
        <v>0</v>
      </c>
      <c r="E55" s="197">
        <f>'[2]13'!E57</f>
        <v>0</v>
      </c>
      <c r="F55" s="15">
        <f t="shared" si="6"/>
        <v>72</v>
      </c>
      <c r="G55" s="196">
        <f>'[2]13'!H57</f>
        <v>32</v>
      </c>
      <c r="H55" s="197">
        <f>'[2]13'!I57</f>
        <v>0</v>
      </c>
      <c r="I55" s="197">
        <f>'[2]13'!J57</f>
        <v>0</v>
      </c>
      <c r="J55" s="197">
        <f>'[2]13'!K57</f>
        <v>0</v>
      </c>
      <c r="K55" s="15">
        <f t="shared" si="3"/>
        <v>32</v>
      </c>
      <c r="L55" s="18">
        <f>frq!C55</f>
        <v>1</v>
      </c>
      <c r="M55" s="124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196">
        <f>'[2]13'!B58</f>
        <v>42</v>
      </c>
      <c r="C56" s="197">
        <f>'[2]13'!C58</f>
        <v>30</v>
      </c>
      <c r="D56" s="197">
        <f>'[2]13'!D58</f>
        <v>0</v>
      </c>
      <c r="E56" s="197">
        <f>'[2]13'!E58</f>
        <v>0</v>
      </c>
      <c r="F56" s="15">
        <f t="shared" si="6"/>
        <v>72</v>
      </c>
      <c r="G56" s="196">
        <f>'[2]13'!H58</f>
        <v>32</v>
      </c>
      <c r="H56" s="197">
        <f>'[2]13'!I58</f>
        <v>0</v>
      </c>
      <c r="I56" s="197">
        <f>'[2]13'!J58</f>
        <v>0</v>
      </c>
      <c r="J56" s="197">
        <f>'[2]13'!K58</f>
        <v>0</v>
      </c>
      <c r="K56" s="15">
        <f t="shared" si="3"/>
        <v>32</v>
      </c>
      <c r="L56" s="18">
        <f>frq!C56</f>
        <v>1</v>
      </c>
      <c r="M56" s="124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96">
        <f>'[2]13'!B59</f>
        <v>42</v>
      </c>
      <c r="C57" s="197">
        <f>'[2]13'!C59</f>
        <v>30</v>
      </c>
      <c r="D57" s="197">
        <f>'[2]13'!D59</f>
        <v>0</v>
      </c>
      <c r="E57" s="197">
        <f>'[2]13'!E59</f>
        <v>0</v>
      </c>
      <c r="F57" s="15">
        <f t="shared" si="6"/>
        <v>72</v>
      </c>
      <c r="G57" s="196">
        <f>'[2]13'!H59</f>
        <v>32</v>
      </c>
      <c r="H57" s="197">
        <f>'[2]13'!I59</f>
        <v>0</v>
      </c>
      <c r="I57" s="197">
        <f>'[2]13'!J59</f>
        <v>0</v>
      </c>
      <c r="J57" s="197">
        <f>'[2]13'!K59</f>
        <v>0</v>
      </c>
      <c r="K57" s="15">
        <f t="shared" si="3"/>
        <v>32</v>
      </c>
      <c r="L57" s="18">
        <f>frq!C57</f>
        <v>1</v>
      </c>
      <c r="M57" s="124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96">
        <f>'[2]13'!B60</f>
        <v>42</v>
      </c>
      <c r="C58" s="197">
        <f>'[2]13'!C60</f>
        <v>30</v>
      </c>
      <c r="D58" s="197">
        <f>'[2]13'!D60</f>
        <v>0</v>
      </c>
      <c r="E58" s="197">
        <f>'[2]13'!E60</f>
        <v>0</v>
      </c>
      <c r="F58" s="15">
        <f t="shared" si="6"/>
        <v>72</v>
      </c>
      <c r="G58" s="196">
        <f>'[2]13'!H60</f>
        <v>32</v>
      </c>
      <c r="H58" s="197">
        <f>'[2]13'!I60</f>
        <v>0</v>
      </c>
      <c r="I58" s="197">
        <f>'[2]13'!J60</f>
        <v>0</v>
      </c>
      <c r="J58" s="197">
        <f>'[2]13'!K60</f>
        <v>0</v>
      </c>
      <c r="K58" s="15">
        <f t="shared" si="3"/>
        <v>32</v>
      </c>
      <c r="L58" s="18">
        <f>frq!C58</f>
        <v>1</v>
      </c>
      <c r="M58" s="124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96">
        <f>'[2]13'!B61</f>
        <v>42</v>
      </c>
      <c r="C59" s="197">
        <f>'[2]13'!C61</f>
        <v>30</v>
      </c>
      <c r="D59" s="197">
        <f>'[2]13'!D61</f>
        <v>0</v>
      </c>
      <c r="E59" s="197">
        <f>'[2]13'!E61</f>
        <v>0</v>
      </c>
      <c r="F59" s="15">
        <f t="shared" si="6"/>
        <v>72</v>
      </c>
      <c r="G59" s="196">
        <f>'[2]13'!H61</f>
        <v>32</v>
      </c>
      <c r="H59" s="197">
        <f>'[2]13'!I61</f>
        <v>0</v>
      </c>
      <c r="I59" s="197">
        <f>'[2]13'!J61</f>
        <v>0</v>
      </c>
      <c r="J59" s="197">
        <f>'[2]13'!K61</f>
        <v>0</v>
      </c>
      <c r="K59" s="15">
        <f t="shared" si="3"/>
        <v>32</v>
      </c>
      <c r="L59" s="18">
        <f>frq!C59</f>
        <v>1</v>
      </c>
      <c r="M59" s="124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6">
        <f>'[2]13'!B62</f>
        <v>42</v>
      </c>
      <c r="C60" s="197">
        <f>'[2]13'!C62</f>
        <v>30</v>
      </c>
      <c r="D60" s="197">
        <f>'[2]13'!D62</f>
        <v>0</v>
      </c>
      <c r="E60" s="197">
        <f>'[2]13'!E62</f>
        <v>0</v>
      </c>
      <c r="F60" s="15">
        <f t="shared" si="6"/>
        <v>72</v>
      </c>
      <c r="G60" s="196">
        <f>'[2]13'!H62</f>
        <v>32</v>
      </c>
      <c r="H60" s="197">
        <f>'[2]13'!I62</f>
        <v>0</v>
      </c>
      <c r="I60" s="197">
        <f>'[2]13'!J62</f>
        <v>0</v>
      </c>
      <c r="J60" s="197">
        <f>'[2]13'!K62</f>
        <v>0</v>
      </c>
      <c r="K60" s="15">
        <f t="shared" si="3"/>
        <v>32</v>
      </c>
      <c r="L60" s="18">
        <f>frq!C60</f>
        <v>1</v>
      </c>
      <c r="M60" s="124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96">
        <f>'[2]13'!B63</f>
        <v>42</v>
      </c>
      <c r="C61" s="197">
        <f>'[2]13'!C63</f>
        <v>30</v>
      </c>
      <c r="D61" s="197">
        <f>'[2]13'!D63</f>
        <v>0</v>
      </c>
      <c r="E61" s="197">
        <f>'[2]13'!E63</f>
        <v>0</v>
      </c>
      <c r="F61" s="15">
        <f t="shared" si="6"/>
        <v>72</v>
      </c>
      <c r="G61" s="196">
        <f>'[2]13'!H63</f>
        <v>32</v>
      </c>
      <c r="H61" s="197">
        <f>'[2]13'!I63</f>
        <v>0</v>
      </c>
      <c r="I61" s="197">
        <f>'[2]13'!J63</f>
        <v>0</v>
      </c>
      <c r="J61" s="197">
        <f>'[2]13'!K63</f>
        <v>0</v>
      </c>
      <c r="K61" s="15">
        <f t="shared" si="3"/>
        <v>32</v>
      </c>
      <c r="L61" s="18">
        <f>frq!C61</f>
        <v>1</v>
      </c>
      <c r="M61" s="124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96">
        <f>'[2]13'!B64</f>
        <v>42</v>
      </c>
      <c r="C62" s="197">
        <f>'[2]13'!C64</f>
        <v>30</v>
      </c>
      <c r="D62" s="197">
        <f>'[2]13'!D64</f>
        <v>0</v>
      </c>
      <c r="E62" s="197">
        <f>'[2]13'!E64</f>
        <v>0</v>
      </c>
      <c r="F62" s="15">
        <f t="shared" si="6"/>
        <v>72</v>
      </c>
      <c r="G62" s="196">
        <f>'[2]13'!H64</f>
        <v>33</v>
      </c>
      <c r="H62" s="197">
        <f>'[2]13'!I64</f>
        <v>0</v>
      </c>
      <c r="I62" s="197">
        <f>'[2]13'!J64</f>
        <v>0</v>
      </c>
      <c r="J62" s="197">
        <f>'[2]13'!K64</f>
        <v>0</v>
      </c>
      <c r="K62" s="15">
        <f t="shared" si="3"/>
        <v>33</v>
      </c>
      <c r="L62" s="18">
        <f>frq!C62</f>
        <v>1</v>
      </c>
      <c r="M62" s="124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6">
        <f>'[2]13'!B65</f>
        <v>42</v>
      </c>
      <c r="C63" s="197">
        <f>'[2]13'!C65</f>
        <v>30</v>
      </c>
      <c r="D63" s="197">
        <f>'[2]13'!D65</f>
        <v>0</v>
      </c>
      <c r="E63" s="197">
        <f>'[2]13'!E65</f>
        <v>0</v>
      </c>
      <c r="F63" s="15">
        <f t="shared" si="6"/>
        <v>72</v>
      </c>
      <c r="G63" s="196">
        <f>'[2]13'!H65</f>
        <v>32</v>
      </c>
      <c r="H63" s="197">
        <f>'[2]13'!I65</f>
        <v>0</v>
      </c>
      <c r="I63" s="197">
        <f>'[2]13'!J65</f>
        <v>0</v>
      </c>
      <c r="J63" s="197">
        <f>'[2]13'!K65</f>
        <v>0</v>
      </c>
      <c r="K63" s="15">
        <f t="shared" si="3"/>
        <v>32</v>
      </c>
      <c r="L63" s="18">
        <f>frq!C63</f>
        <v>1</v>
      </c>
      <c r="M63" s="124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6">
        <f>'[2]13'!B66</f>
        <v>42</v>
      </c>
      <c r="C64" s="197">
        <f>'[2]13'!C66</f>
        <v>30</v>
      </c>
      <c r="D64" s="197">
        <f>'[2]13'!D66</f>
        <v>0</v>
      </c>
      <c r="E64" s="197">
        <f>'[2]13'!E66</f>
        <v>0</v>
      </c>
      <c r="F64" s="15">
        <f t="shared" si="6"/>
        <v>72</v>
      </c>
      <c r="G64" s="196">
        <f>'[2]13'!H66</f>
        <v>32</v>
      </c>
      <c r="H64" s="197">
        <f>'[2]13'!I66</f>
        <v>0</v>
      </c>
      <c r="I64" s="197">
        <f>'[2]13'!J66</f>
        <v>0</v>
      </c>
      <c r="J64" s="197">
        <f>'[2]13'!K66</f>
        <v>0</v>
      </c>
      <c r="K64" s="15">
        <f t="shared" si="3"/>
        <v>32</v>
      </c>
      <c r="L64" s="18">
        <f>frq!C64</f>
        <v>1</v>
      </c>
      <c r="M64" s="124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6">
        <f>'[2]13'!B67</f>
        <v>42</v>
      </c>
      <c r="C65" s="197">
        <f>'[2]13'!C67</f>
        <v>30</v>
      </c>
      <c r="D65" s="197">
        <f>'[2]13'!D67</f>
        <v>0</v>
      </c>
      <c r="E65" s="197">
        <f>'[2]13'!E67</f>
        <v>0</v>
      </c>
      <c r="F65" s="15">
        <f t="shared" si="6"/>
        <v>72</v>
      </c>
      <c r="G65" s="196">
        <f>'[2]13'!H67</f>
        <v>32</v>
      </c>
      <c r="H65" s="197">
        <f>'[2]13'!I67</f>
        <v>0</v>
      </c>
      <c r="I65" s="197">
        <f>'[2]13'!J67</f>
        <v>0</v>
      </c>
      <c r="J65" s="197">
        <f>'[2]13'!K67</f>
        <v>0</v>
      </c>
      <c r="K65" s="15">
        <f t="shared" si="3"/>
        <v>32</v>
      </c>
      <c r="L65" s="18">
        <f>frq!C65</f>
        <v>1</v>
      </c>
      <c r="M65" s="124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6">
        <f>'[2]13'!B68</f>
        <v>42</v>
      </c>
      <c r="C66" s="197">
        <f>'[2]13'!C68</f>
        <v>30</v>
      </c>
      <c r="D66" s="197">
        <f>'[2]13'!D68</f>
        <v>0</v>
      </c>
      <c r="E66" s="197">
        <f>'[2]13'!E68</f>
        <v>0</v>
      </c>
      <c r="F66" s="15">
        <f t="shared" si="6"/>
        <v>72</v>
      </c>
      <c r="G66" s="196">
        <f>'[2]13'!H68</f>
        <v>32</v>
      </c>
      <c r="H66" s="197">
        <f>'[2]13'!I68</f>
        <v>0</v>
      </c>
      <c r="I66" s="197">
        <f>'[2]13'!J68</f>
        <v>0</v>
      </c>
      <c r="J66" s="197">
        <f>'[2]13'!K68</f>
        <v>0</v>
      </c>
      <c r="K66" s="15">
        <f t="shared" si="3"/>
        <v>32</v>
      </c>
      <c r="L66" s="18">
        <f>frq!C66</f>
        <v>1</v>
      </c>
      <c r="M66" s="124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6">
        <f>'[2]13'!B69</f>
        <v>42</v>
      </c>
      <c r="C67" s="197">
        <f>'[2]13'!C69</f>
        <v>30</v>
      </c>
      <c r="D67" s="197">
        <f>'[2]13'!D69</f>
        <v>0</v>
      </c>
      <c r="E67" s="197">
        <f>'[2]13'!E69</f>
        <v>0</v>
      </c>
      <c r="F67" s="15">
        <f t="shared" si="6"/>
        <v>72</v>
      </c>
      <c r="G67" s="196">
        <f>'[2]13'!H69</f>
        <v>32</v>
      </c>
      <c r="H67" s="197">
        <f>'[2]13'!I69</f>
        <v>0</v>
      </c>
      <c r="I67" s="197">
        <f>'[2]13'!J69</f>
        <v>0</v>
      </c>
      <c r="J67" s="197">
        <f>'[2]13'!K69</f>
        <v>0</v>
      </c>
      <c r="K67" s="15">
        <f t="shared" si="3"/>
        <v>32</v>
      </c>
      <c r="L67" s="18">
        <f>frq!C67</f>
        <v>1</v>
      </c>
      <c r="M67" s="124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6">
        <f>'[2]13'!B70</f>
        <v>42</v>
      </c>
      <c r="C68" s="197">
        <f>'[2]13'!C70</f>
        <v>30</v>
      </c>
      <c r="D68" s="197">
        <f>'[2]13'!D70</f>
        <v>0</v>
      </c>
      <c r="E68" s="197">
        <f>'[2]13'!E70</f>
        <v>0</v>
      </c>
      <c r="F68" s="15">
        <f t="shared" si="6"/>
        <v>72</v>
      </c>
      <c r="G68" s="196">
        <f>'[2]13'!H70</f>
        <v>32</v>
      </c>
      <c r="H68" s="197">
        <f>'[2]13'!I70</f>
        <v>0</v>
      </c>
      <c r="I68" s="197">
        <f>'[2]13'!J70</f>
        <v>0</v>
      </c>
      <c r="J68" s="197">
        <f>'[2]13'!K70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6">
        <f>'[2]13'!B71</f>
        <v>42</v>
      </c>
      <c r="C69" s="197">
        <f>'[2]13'!C71</f>
        <v>30</v>
      </c>
      <c r="D69" s="197">
        <f>'[2]13'!D71</f>
        <v>0</v>
      </c>
      <c r="E69" s="197">
        <f>'[2]13'!E71</f>
        <v>0</v>
      </c>
      <c r="F69" s="15">
        <f t="shared" ref="F69:F98" si="16">SUM(B69:E69)</f>
        <v>72</v>
      </c>
      <c r="G69" s="196">
        <f>'[2]13'!H71</f>
        <v>32</v>
      </c>
      <c r="H69" s="197">
        <f>'[2]13'!I71</f>
        <v>0</v>
      </c>
      <c r="I69" s="197">
        <f>'[2]13'!J71</f>
        <v>0</v>
      </c>
      <c r="J69" s="197">
        <f>'[2]13'!K71</f>
        <v>0</v>
      </c>
      <c r="K69" s="15">
        <f t="shared" si="13"/>
        <v>32</v>
      </c>
      <c r="L69" s="18">
        <f>frq!C69</f>
        <v>1</v>
      </c>
      <c r="M69" s="124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6">
        <f>'[2]13'!B72</f>
        <v>42</v>
      </c>
      <c r="C70" s="197">
        <f>'[2]13'!C72</f>
        <v>30</v>
      </c>
      <c r="D70" s="197">
        <f>'[2]13'!D72</f>
        <v>0</v>
      </c>
      <c r="E70" s="197">
        <f>'[2]13'!E72</f>
        <v>0</v>
      </c>
      <c r="F70" s="15">
        <f t="shared" si="16"/>
        <v>72</v>
      </c>
      <c r="G70" s="196">
        <f>'[2]13'!H72</f>
        <v>32</v>
      </c>
      <c r="H70" s="197">
        <f>'[2]13'!I72</f>
        <v>0</v>
      </c>
      <c r="I70" s="197">
        <f>'[2]13'!J72</f>
        <v>0</v>
      </c>
      <c r="J70" s="197">
        <f>'[2]13'!K72</f>
        <v>0</v>
      </c>
      <c r="K70" s="15">
        <f t="shared" si="13"/>
        <v>32</v>
      </c>
      <c r="L70" s="18">
        <f>frq!C70</f>
        <v>1</v>
      </c>
      <c r="M70" s="124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6">
        <f>'[2]13'!B73</f>
        <v>42</v>
      </c>
      <c r="C71" s="197">
        <f>'[2]13'!C73</f>
        <v>30</v>
      </c>
      <c r="D71" s="197">
        <f>'[2]13'!D73</f>
        <v>0</v>
      </c>
      <c r="E71" s="197">
        <f>'[2]13'!E73</f>
        <v>0</v>
      </c>
      <c r="F71" s="15">
        <f t="shared" si="16"/>
        <v>72</v>
      </c>
      <c r="G71" s="196">
        <f>'[2]13'!H73</f>
        <v>32</v>
      </c>
      <c r="H71" s="197">
        <f>'[2]13'!I73</f>
        <v>0</v>
      </c>
      <c r="I71" s="197">
        <f>'[2]13'!J73</f>
        <v>0</v>
      </c>
      <c r="J71" s="197">
        <f>'[2]13'!K73</f>
        <v>0</v>
      </c>
      <c r="K71" s="15">
        <f t="shared" si="13"/>
        <v>32</v>
      </c>
      <c r="L71" s="18">
        <f>frq!C71</f>
        <v>1</v>
      </c>
      <c r="M71" s="124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6">
        <f>'[2]13'!B74</f>
        <v>42</v>
      </c>
      <c r="C72" s="197">
        <f>'[2]13'!C74</f>
        <v>30</v>
      </c>
      <c r="D72" s="197">
        <f>'[2]13'!D74</f>
        <v>0</v>
      </c>
      <c r="E72" s="197">
        <f>'[2]13'!E74</f>
        <v>0</v>
      </c>
      <c r="F72" s="15">
        <f t="shared" si="16"/>
        <v>72</v>
      </c>
      <c r="G72" s="196">
        <f>'[2]13'!H74</f>
        <v>32</v>
      </c>
      <c r="H72" s="197">
        <f>'[2]13'!I74</f>
        <v>0</v>
      </c>
      <c r="I72" s="197">
        <f>'[2]13'!J74</f>
        <v>0</v>
      </c>
      <c r="J72" s="197">
        <f>'[2]13'!K74</f>
        <v>0</v>
      </c>
      <c r="K72" s="15">
        <f t="shared" si="13"/>
        <v>32</v>
      </c>
      <c r="L72" s="18">
        <f>frq!C72</f>
        <v>1</v>
      </c>
      <c r="M72" s="124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6">
        <f>'[2]13'!B75</f>
        <v>42</v>
      </c>
      <c r="C73" s="197">
        <f>'[2]13'!C75</f>
        <v>30</v>
      </c>
      <c r="D73" s="197">
        <f>'[2]13'!D75</f>
        <v>0</v>
      </c>
      <c r="E73" s="197">
        <f>'[2]13'!E75</f>
        <v>0</v>
      </c>
      <c r="F73" s="15">
        <f t="shared" si="16"/>
        <v>72</v>
      </c>
      <c r="G73" s="196">
        <f>'[2]13'!H75</f>
        <v>32</v>
      </c>
      <c r="H73" s="197">
        <f>'[2]13'!I75</f>
        <v>0</v>
      </c>
      <c r="I73" s="197">
        <f>'[2]13'!J75</f>
        <v>0</v>
      </c>
      <c r="J73" s="197">
        <f>'[2]13'!K75</f>
        <v>0</v>
      </c>
      <c r="K73" s="15">
        <f t="shared" si="13"/>
        <v>32</v>
      </c>
      <c r="L73" s="18">
        <f>frq!C73</f>
        <v>1</v>
      </c>
      <c r="M73" s="124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6">
        <f>'[2]13'!B76</f>
        <v>42</v>
      </c>
      <c r="C74" s="197">
        <f>'[2]13'!C76</f>
        <v>30</v>
      </c>
      <c r="D74" s="197">
        <f>'[2]13'!D76</f>
        <v>0</v>
      </c>
      <c r="E74" s="197">
        <f>'[2]13'!E76</f>
        <v>0</v>
      </c>
      <c r="F74" s="15">
        <f t="shared" si="16"/>
        <v>72</v>
      </c>
      <c r="G74" s="196">
        <f>'[2]13'!H76</f>
        <v>32</v>
      </c>
      <c r="H74" s="197">
        <f>'[2]13'!I76</f>
        <v>0</v>
      </c>
      <c r="I74" s="197">
        <f>'[2]13'!J76</f>
        <v>0</v>
      </c>
      <c r="J74" s="197">
        <f>'[2]13'!K76</f>
        <v>0</v>
      </c>
      <c r="K74" s="15">
        <f t="shared" si="13"/>
        <v>32</v>
      </c>
      <c r="L74" s="18">
        <f>frq!C74</f>
        <v>1</v>
      </c>
      <c r="M74" s="124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6">
        <f>'[2]13'!B77</f>
        <v>42</v>
      </c>
      <c r="C75" s="197">
        <f>'[2]13'!C77</f>
        <v>30</v>
      </c>
      <c r="D75" s="197">
        <f>'[2]13'!D77</f>
        <v>0</v>
      </c>
      <c r="E75" s="197">
        <f>'[2]13'!E77</f>
        <v>0</v>
      </c>
      <c r="F75" s="15">
        <f t="shared" si="16"/>
        <v>72</v>
      </c>
      <c r="G75" s="196">
        <f>'[2]13'!H77</f>
        <v>34</v>
      </c>
      <c r="H75" s="197">
        <f>'[2]13'!I77</f>
        <v>0</v>
      </c>
      <c r="I75" s="197">
        <f>'[2]13'!J77</f>
        <v>0</v>
      </c>
      <c r="J75" s="197">
        <f>'[2]13'!K77</f>
        <v>0</v>
      </c>
      <c r="K75" s="15">
        <f t="shared" si="13"/>
        <v>34</v>
      </c>
      <c r="L75" s="18">
        <f>frq!C75</f>
        <v>1</v>
      </c>
      <c r="M75" s="124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6">
        <f>'[2]13'!B78</f>
        <v>42</v>
      </c>
      <c r="C76" s="197">
        <f>'[2]13'!C78</f>
        <v>30</v>
      </c>
      <c r="D76" s="197">
        <f>'[2]13'!D78</f>
        <v>0</v>
      </c>
      <c r="E76" s="197">
        <f>'[2]13'!E78</f>
        <v>0</v>
      </c>
      <c r="F76" s="15">
        <f t="shared" si="16"/>
        <v>72</v>
      </c>
      <c r="G76" s="196">
        <f>'[2]13'!H78</f>
        <v>34</v>
      </c>
      <c r="H76" s="197">
        <f>'[2]13'!I78</f>
        <v>0</v>
      </c>
      <c r="I76" s="197">
        <f>'[2]13'!J78</f>
        <v>0</v>
      </c>
      <c r="J76" s="197">
        <f>'[2]13'!K78</f>
        <v>0</v>
      </c>
      <c r="K76" s="15">
        <f t="shared" si="13"/>
        <v>34</v>
      </c>
      <c r="L76" s="18">
        <f>frq!C76</f>
        <v>1</v>
      </c>
      <c r="M76" s="124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6">
        <f>'[2]13'!B79</f>
        <v>42</v>
      </c>
      <c r="C77" s="197">
        <f>'[2]13'!C79</f>
        <v>30</v>
      </c>
      <c r="D77" s="197">
        <f>'[2]13'!D79</f>
        <v>0</v>
      </c>
      <c r="E77" s="197">
        <f>'[2]13'!E79</f>
        <v>0</v>
      </c>
      <c r="F77" s="15">
        <f t="shared" si="16"/>
        <v>72</v>
      </c>
      <c r="G77" s="196">
        <f>'[2]13'!H79</f>
        <v>34</v>
      </c>
      <c r="H77" s="197">
        <f>'[2]13'!I79</f>
        <v>0</v>
      </c>
      <c r="I77" s="197">
        <f>'[2]13'!J79</f>
        <v>0</v>
      </c>
      <c r="J77" s="197">
        <f>'[2]13'!K79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6">
        <f>'[2]13'!B80</f>
        <v>42</v>
      </c>
      <c r="C78" s="197">
        <f>'[2]13'!C80</f>
        <v>30</v>
      </c>
      <c r="D78" s="197">
        <f>'[2]13'!D80</f>
        <v>0</v>
      </c>
      <c r="E78" s="197">
        <f>'[2]13'!E80</f>
        <v>0</v>
      </c>
      <c r="F78" s="15">
        <f t="shared" si="16"/>
        <v>72</v>
      </c>
      <c r="G78" s="196">
        <f>'[2]13'!H80</f>
        <v>34</v>
      </c>
      <c r="H78" s="197">
        <f>'[2]13'!I80</f>
        <v>0</v>
      </c>
      <c r="I78" s="197">
        <f>'[2]13'!J80</f>
        <v>0</v>
      </c>
      <c r="J78" s="197">
        <f>'[2]13'!K80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6">
        <f>'[2]13'!B81</f>
        <v>42</v>
      </c>
      <c r="C79" s="197">
        <f>'[2]13'!C81</f>
        <v>30</v>
      </c>
      <c r="D79" s="197">
        <f>'[2]13'!D81</f>
        <v>0</v>
      </c>
      <c r="E79" s="197">
        <f>'[2]13'!E81</f>
        <v>0</v>
      </c>
      <c r="F79" s="15">
        <f t="shared" si="16"/>
        <v>72</v>
      </c>
      <c r="G79" s="196">
        <f>'[2]13'!H81</f>
        <v>34</v>
      </c>
      <c r="H79" s="197">
        <f>'[2]13'!I81</f>
        <v>0</v>
      </c>
      <c r="I79" s="197">
        <f>'[2]13'!J81</f>
        <v>0</v>
      </c>
      <c r="J79" s="197">
        <f>'[2]13'!K81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6">
        <f>'[2]13'!B82</f>
        <v>42</v>
      </c>
      <c r="C80" s="197">
        <f>'[2]13'!C82</f>
        <v>30</v>
      </c>
      <c r="D80" s="197">
        <f>'[2]13'!D82</f>
        <v>0</v>
      </c>
      <c r="E80" s="197">
        <f>'[2]13'!E82</f>
        <v>0</v>
      </c>
      <c r="F80" s="15">
        <f t="shared" si="16"/>
        <v>72</v>
      </c>
      <c r="G80" s="196">
        <f>'[2]13'!H82</f>
        <v>34</v>
      </c>
      <c r="H80" s="197">
        <f>'[2]13'!I82</f>
        <v>0</v>
      </c>
      <c r="I80" s="197">
        <f>'[2]13'!J82</f>
        <v>0</v>
      </c>
      <c r="J80" s="197">
        <f>'[2]13'!K82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6">
        <f>'[2]13'!B83</f>
        <v>42</v>
      </c>
      <c r="C81" s="197">
        <f>'[2]13'!C83</f>
        <v>30</v>
      </c>
      <c r="D81" s="197">
        <f>'[2]13'!D83</f>
        <v>0</v>
      </c>
      <c r="E81" s="197">
        <f>'[2]13'!E83</f>
        <v>0</v>
      </c>
      <c r="F81" s="15">
        <f t="shared" si="16"/>
        <v>72</v>
      </c>
      <c r="G81" s="196">
        <f>'[2]13'!H83</f>
        <v>34</v>
      </c>
      <c r="H81" s="197">
        <f>'[2]13'!I83</f>
        <v>0</v>
      </c>
      <c r="I81" s="197">
        <f>'[2]13'!J83</f>
        <v>0</v>
      </c>
      <c r="J81" s="197">
        <f>'[2]13'!K83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6">
        <f>'[2]13'!B84</f>
        <v>42</v>
      </c>
      <c r="C82" s="197">
        <f>'[2]13'!C84</f>
        <v>30</v>
      </c>
      <c r="D82" s="197">
        <f>'[2]13'!D84</f>
        <v>0</v>
      </c>
      <c r="E82" s="197">
        <f>'[2]13'!E84</f>
        <v>0</v>
      </c>
      <c r="F82" s="15">
        <f t="shared" si="16"/>
        <v>72</v>
      </c>
      <c r="G82" s="196">
        <f>'[2]13'!H84</f>
        <v>35</v>
      </c>
      <c r="H82" s="197">
        <f>'[2]13'!I84</f>
        <v>0</v>
      </c>
      <c r="I82" s="197">
        <f>'[2]13'!J84</f>
        <v>0</v>
      </c>
      <c r="J82" s="197">
        <f>'[2]13'!K84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6">
        <f>'[2]13'!B85</f>
        <v>42</v>
      </c>
      <c r="C83" s="197">
        <f>'[2]13'!C85</f>
        <v>30</v>
      </c>
      <c r="D83" s="197">
        <f>'[2]13'!D85</f>
        <v>0</v>
      </c>
      <c r="E83" s="197">
        <f>'[2]13'!E85</f>
        <v>0</v>
      </c>
      <c r="F83" s="15">
        <f t="shared" si="16"/>
        <v>72</v>
      </c>
      <c r="G83" s="196">
        <f>'[2]13'!H85</f>
        <v>36</v>
      </c>
      <c r="H83" s="197">
        <f>'[2]13'!I85</f>
        <v>0</v>
      </c>
      <c r="I83" s="197">
        <f>'[2]13'!J85</f>
        <v>0</v>
      </c>
      <c r="J83" s="197">
        <f>'[2]13'!K85</f>
        <v>0</v>
      </c>
      <c r="K83" s="15">
        <f t="shared" si="13"/>
        <v>36</v>
      </c>
      <c r="L83" s="18">
        <f>frq!C83</f>
        <v>1</v>
      </c>
      <c r="M83" s="124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96">
        <f>'[2]13'!B86</f>
        <v>42</v>
      </c>
      <c r="C84" s="197">
        <f>'[2]13'!C86</f>
        <v>30</v>
      </c>
      <c r="D84" s="197">
        <f>'[2]13'!D86</f>
        <v>0</v>
      </c>
      <c r="E84" s="197">
        <f>'[2]13'!E86</f>
        <v>0</v>
      </c>
      <c r="F84" s="15">
        <f t="shared" si="16"/>
        <v>72</v>
      </c>
      <c r="G84" s="196">
        <f>'[2]13'!H86</f>
        <v>36</v>
      </c>
      <c r="H84" s="197">
        <f>'[2]13'!I86</f>
        <v>0</v>
      </c>
      <c r="I84" s="197">
        <f>'[2]13'!J86</f>
        <v>0</v>
      </c>
      <c r="J84" s="197">
        <f>'[2]13'!K86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6">
        <f>'[2]13'!B87</f>
        <v>42</v>
      </c>
      <c r="C85" s="197">
        <f>'[2]13'!C87</f>
        <v>30</v>
      </c>
      <c r="D85" s="197">
        <f>'[2]13'!D87</f>
        <v>0</v>
      </c>
      <c r="E85" s="197">
        <f>'[2]13'!E87</f>
        <v>0</v>
      </c>
      <c r="F85" s="15">
        <f t="shared" si="16"/>
        <v>72</v>
      </c>
      <c r="G85" s="196">
        <f>'[2]13'!H87</f>
        <v>36</v>
      </c>
      <c r="H85" s="197">
        <f>'[2]13'!I87</f>
        <v>0</v>
      </c>
      <c r="I85" s="197">
        <f>'[2]13'!J87</f>
        <v>0</v>
      </c>
      <c r="J85" s="197">
        <f>'[2]13'!K87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6">
        <f>'[2]13'!B88</f>
        <v>42</v>
      </c>
      <c r="C86" s="197">
        <f>'[2]13'!C88</f>
        <v>30</v>
      </c>
      <c r="D86" s="197">
        <f>'[2]13'!D88</f>
        <v>0</v>
      </c>
      <c r="E86" s="197">
        <f>'[2]13'!E88</f>
        <v>0</v>
      </c>
      <c r="F86" s="15">
        <f t="shared" si="16"/>
        <v>72</v>
      </c>
      <c r="G86" s="196">
        <f>'[2]13'!H88</f>
        <v>36</v>
      </c>
      <c r="H86" s="197">
        <f>'[2]13'!I88</f>
        <v>0</v>
      </c>
      <c r="I86" s="197">
        <f>'[2]13'!J88</f>
        <v>0</v>
      </c>
      <c r="J86" s="197">
        <f>'[2]13'!K88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6">
        <f>'[2]13'!B89</f>
        <v>42</v>
      </c>
      <c r="C87" s="197">
        <f>'[2]13'!C89</f>
        <v>30</v>
      </c>
      <c r="D87" s="197">
        <f>'[2]13'!D89</f>
        <v>0</v>
      </c>
      <c r="E87" s="197">
        <f>'[2]13'!E89</f>
        <v>0</v>
      </c>
      <c r="F87" s="15">
        <f t="shared" si="16"/>
        <v>72</v>
      </c>
      <c r="G87" s="196">
        <f>'[2]13'!H89</f>
        <v>36</v>
      </c>
      <c r="H87" s="197">
        <f>'[2]13'!I89</f>
        <v>0</v>
      </c>
      <c r="I87" s="197">
        <f>'[2]13'!J89</f>
        <v>0</v>
      </c>
      <c r="J87" s="197">
        <f>'[2]13'!K89</f>
        <v>0</v>
      </c>
      <c r="K87" s="15">
        <f t="shared" si="13"/>
        <v>36</v>
      </c>
      <c r="L87" s="18">
        <f>frq!C87</f>
        <v>1</v>
      </c>
      <c r="M87" s="124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6">
        <f>'[2]13'!B90</f>
        <v>42</v>
      </c>
      <c r="C88" s="197">
        <f>'[2]13'!C90</f>
        <v>30</v>
      </c>
      <c r="D88" s="197">
        <f>'[2]13'!D90</f>
        <v>0</v>
      </c>
      <c r="E88" s="197">
        <f>'[2]13'!E90</f>
        <v>0</v>
      </c>
      <c r="F88" s="15">
        <f t="shared" si="16"/>
        <v>72</v>
      </c>
      <c r="G88" s="196">
        <f>'[2]13'!H90</f>
        <v>36</v>
      </c>
      <c r="H88" s="197">
        <f>'[2]13'!I90</f>
        <v>0</v>
      </c>
      <c r="I88" s="197">
        <f>'[2]13'!J90</f>
        <v>0</v>
      </c>
      <c r="J88" s="197">
        <f>'[2]13'!K90</f>
        <v>0</v>
      </c>
      <c r="K88" s="15">
        <f t="shared" si="13"/>
        <v>36</v>
      </c>
      <c r="L88" s="18">
        <f>frq!C88</f>
        <v>1</v>
      </c>
      <c r="M88" s="124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6">
        <f>'[2]13'!B91</f>
        <v>42</v>
      </c>
      <c r="C89" s="197">
        <f>'[2]13'!C91</f>
        <v>30</v>
      </c>
      <c r="D89" s="197">
        <f>'[2]13'!D91</f>
        <v>0</v>
      </c>
      <c r="E89" s="197">
        <f>'[2]13'!E91</f>
        <v>0</v>
      </c>
      <c r="F89" s="15">
        <f t="shared" si="16"/>
        <v>72</v>
      </c>
      <c r="G89" s="196">
        <f>'[2]13'!H91</f>
        <v>36</v>
      </c>
      <c r="H89" s="197">
        <f>'[2]13'!I91</f>
        <v>0</v>
      </c>
      <c r="I89" s="197">
        <f>'[2]13'!J91</f>
        <v>0</v>
      </c>
      <c r="J89" s="197">
        <f>'[2]13'!K91</f>
        <v>0</v>
      </c>
      <c r="K89" s="15">
        <f t="shared" si="13"/>
        <v>36</v>
      </c>
      <c r="L89" s="18">
        <f>frq!C89</f>
        <v>1</v>
      </c>
      <c r="M89" s="124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6">
        <f>'[2]13'!B92</f>
        <v>42</v>
      </c>
      <c r="C90" s="197">
        <f>'[2]13'!C92</f>
        <v>30</v>
      </c>
      <c r="D90" s="197">
        <f>'[2]13'!D92</f>
        <v>0</v>
      </c>
      <c r="E90" s="197">
        <f>'[2]13'!E92</f>
        <v>0</v>
      </c>
      <c r="F90" s="15">
        <f t="shared" si="16"/>
        <v>72</v>
      </c>
      <c r="G90" s="196">
        <f>'[2]13'!H92</f>
        <v>36</v>
      </c>
      <c r="H90" s="197">
        <f>'[2]13'!I92</f>
        <v>0</v>
      </c>
      <c r="I90" s="197">
        <f>'[2]13'!J92</f>
        <v>0</v>
      </c>
      <c r="J90" s="197">
        <f>'[2]13'!K92</f>
        <v>0</v>
      </c>
      <c r="K90" s="15">
        <f t="shared" si="13"/>
        <v>36</v>
      </c>
      <c r="L90" s="18">
        <f>frq!C90</f>
        <v>1</v>
      </c>
      <c r="M90" s="124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196">
        <f>'[2]13'!B93</f>
        <v>42</v>
      </c>
      <c r="C91" s="197">
        <f>'[2]13'!C93</f>
        <v>30</v>
      </c>
      <c r="D91" s="197">
        <f>'[2]13'!D93</f>
        <v>0</v>
      </c>
      <c r="E91" s="197">
        <f>'[2]13'!E93</f>
        <v>0</v>
      </c>
      <c r="F91" s="15">
        <f t="shared" si="16"/>
        <v>72</v>
      </c>
      <c r="G91" s="196">
        <f>'[2]13'!H93</f>
        <v>36</v>
      </c>
      <c r="H91" s="197">
        <f>'[2]13'!I93</f>
        <v>0</v>
      </c>
      <c r="I91" s="197">
        <f>'[2]13'!J93</f>
        <v>0</v>
      </c>
      <c r="J91" s="197">
        <f>'[2]13'!K93</f>
        <v>0</v>
      </c>
      <c r="K91" s="15">
        <f t="shared" si="13"/>
        <v>36</v>
      </c>
      <c r="L91" s="18">
        <f>frq!C91</f>
        <v>1</v>
      </c>
      <c r="M91" s="124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196">
        <f>'[2]13'!B94</f>
        <v>42</v>
      </c>
      <c r="C92" s="197">
        <f>'[2]13'!C94</f>
        <v>30</v>
      </c>
      <c r="D92" s="197">
        <f>'[2]13'!D94</f>
        <v>0</v>
      </c>
      <c r="E92" s="197">
        <f>'[2]13'!E94</f>
        <v>0</v>
      </c>
      <c r="F92" s="15">
        <f t="shared" si="16"/>
        <v>72</v>
      </c>
      <c r="G92" s="196">
        <f>'[2]13'!H94</f>
        <v>36</v>
      </c>
      <c r="H92" s="197">
        <f>'[2]13'!I94</f>
        <v>0</v>
      </c>
      <c r="I92" s="197">
        <f>'[2]13'!J94</f>
        <v>0</v>
      </c>
      <c r="J92" s="197">
        <f>'[2]13'!K94</f>
        <v>0</v>
      </c>
      <c r="K92" s="15">
        <f t="shared" si="13"/>
        <v>36</v>
      </c>
      <c r="L92" s="18">
        <f>frq!C92</f>
        <v>1</v>
      </c>
      <c r="M92" s="124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196">
        <f>'[2]13'!B95</f>
        <v>42</v>
      </c>
      <c r="C93" s="197">
        <f>'[2]13'!C95</f>
        <v>30</v>
      </c>
      <c r="D93" s="197">
        <f>'[2]13'!D95</f>
        <v>0</v>
      </c>
      <c r="E93" s="197">
        <f>'[2]13'!E95</f>
        <v>0</v>
      </c>
      <c r="F93" s="15">
        <f t="shared" si="16"/>
        <v>72</v>
      </c>
      <c r="G93" s="196">
        <f>'[2]13'!H95</f>
        <v>36</v>
      </c>
      <c r="H93" s="197">
        <f>'[2]13'!I95</f>
        <v>0</v>
      </c>
      <c r="I93" s="197">
        <f>'[2]13'!J95</f>
        <v>0</v>
      </c>
      <c r="J93" s="197">
        <f>'[2]13'!K95</f>
        <v>0</v>
      </c>
      <c r="K93" s="15">
        <f t="shared" si="13"/>
        <v>36</v>
      </c>
      <c r="L93" s="18">
        <f>frq!C93</f>
        <v>1</v>
      </c>
      <c r="M93" s="124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96">
        <f>'[2]13'!B96</f>
        <v>42</v>
      </c>
      <c r="C94" s="197">
        <f>'[2]13'!C96</f>
        <v>30</v>
      </c>
      <c r="D94" s="197">
        <f>'[2]13'!D96</f>
        <v>0</v>
      </c>
      <c r="E94" s="197">
        <f>'[2]13'!E96</f>
        <v>0</v>
      </c>
      <c r="F94" s="15">
        <f t="shared" si="16"/>
        <v>72</v>
      </c>
      <c r="G94" s="196">
        <f>'[2]13'!H96</f>
        <v>36</v>
      </c>
      <c r="H94" s="197">
        <f>'[2]13'!I96</f>
        <v>0</v>
      </c>
      <c r="I94" s="197">
        <f>'[2]13'!J96</f>
        <v>0</v>
      </c>
      <c r="J94" s="197">
        <f>'[2]13'!K96</f>
        <v>0</v>
      </c>
      <c r="K94" s="15">
        <f t="shared" si="13"/>
        <v>36</v>
      </c>
      <c r="L94" s="18">
        <f>frq!C94</f>
        <v>1</v>
      </c>
      <c r="M94" s="124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196">
        <f>'[2]13'!B97</f>
        <v>42</v>
      </c>
      <c r="C95" s="197">
        <f>'[2]13'!C97</f>
        <v>30</v>
      </c>
      <c r="D95" s="197">
        <f>'[2]13'!D97</f>
        <v>0</v>
      </c>
      <c r="E95" s="197">
        <f>'[2]13'!E97</f>
        <v>0</v>
      </c>
      <c r="F95" s="15">
        <f t="shared" si="16"/>
        <v>72</v>
      </c>
      <c r="G95" s="196">
        <f>'[2]13'!H97</f>
        <v>36</v>
      </c>
      <c r="H95" s="197">
        <f>'[2]13'!I97</f>
        <v>0</v>
      </c>
      <c r="I95" s="197">
        <f>'[2]13'!J97</f>
        <v>0</v>
      </c>
      <c r="J95" s="197">
        <f>'[2]13'!K97</f>
        <v>0</v>
      </c>
      <c r="K95" s="15">
        <f t="shared" si="13"/>
        <v>36</v>
      </c>
      <c r="L95" s="18">
        <f>frq!C95</f>
        <v>1</v>
      </c>
      <c r="M95" s="124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96">
        <f>'[2]13'!B98</f>
        <v>42</v>
      </c>
      <c r="C96" s="197">
        <f>'[2]13'!C98</f>
        <v>30</v>
      </c>
      <c r="D96" s="197">
        <f>'[2]13'!D98</f>
        <v>0</v>
      </c>
      <c r="E96" s="197">
        <f>'[2]13'!E98</f>
        <v>0</v>
      </c>
      <c r="F96" s="15">
        <f t="shared" si="16"/>
        <v>72</v>
      </c>
      <c r="G96" s="196">
        <f>'[2]13'!H98</f>
        <v>36</v>
      </c>
      <c r="H96" s="197">
        <f>'[2]13'!I98</f>
        <v>0</v>
      </c>
      <c r="I96" s="197">
        <f>'[2]13'!J98</f>
        <v>0</v>
      </c>
      <c r="J96" s="197">
        <f>'[2]13'!K98</f>
        <v>0</v>
      </c>
      <c r="K96" s="15">
        <f t="shared" si="13"/>
        <v>36</v>
      </c>
      <c r="L96" s="18">
        <f>frq!C96</f>
        <v>1</v>
      </c>
      <c r="M96" s="124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6">
        <f>'[2]13'!B99</f>
        <v>42</v>
      </c>
      <c r="C97" s="197">
        <f>'[2]13'!C99</f>
        <v>30</v>
      </c>
      <c r="D97" s="197">
        <f>'[2]13'!D99</f>
        <v>0</v>
      </c>
      <c r="E97" s="197">
        <f>'[2]13'!E99</f>
        <v>0</v>
      </c>
      <c r="F97" s="15">
        <f t="shared" si="16"/>
        <v>72</v>
      </c>
      <c r="G97" s="196">
        <f>'[2]13'!H99</f>
        <v>37</v>
      </c>
      <c r="H97" s="197">
        <f>'[2]13'!I99</f>
        <v>0</v>
      </c>
      <c r="I97" s="197">
        <f>'[2]13'!J99</f>
        <v>0</v>
      </c>
      <c r="J97" s="197">
        <f>'[2]13'!K99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6">
        <f>'[2]13'!B100</f>
        <v>42</v>
      </c>
      <c r="C98" s="197">
        <f>'[2]13'!C100</f>
        <v>30</v>
      </c>
      <c r="D98" s="197">
        <f>'[2]13'!D100</f>
        <v>0</v>
      </c>
      <c r="E98" s="197">
        <f>'[2]13'!E100</f>
        <v>0</v>
      </c>
      <c r="F98" s="15">
        <f t="shared" si="16"/>
        <v>72</v>
      </c>
      <c r="G98" s="196">
        <f>'[2]13'!H100</f>
        <v>37</v>
      </c>
      <c r="H98" s="197">
        <f>'[2]13'!I100</f>
        <v>0</v>
      </c>
      <c r="I98" s="197">
        <f>'[2]13'!J100</f>
        <v>0</v>
      </c>
      <c r="J98" s="197">
        <f>'[2]13'!K100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0.85</v>
      </c>
      <c r="L99" s="128">
        <f t="shared" si="17"/>
        <v>2.4E-2</v>
      </c>
      <c r="M99" s="128">
        <f t="shared" si="17"/>
        <v>0.83769999999999978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0.83769999999999978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45212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980</v>
      </c>
      <c r="G3" s="16">
        <f>'[3]13'!G5</f>
        <v>0</v>
      </c>
      <c r="H3" s="17">
        <f>SUM(B3:G3)</f>
        <v>1300</v>
      </c>
      <c r="I3" s="15">
        <f>'[3]13'!J5</f>
        <v>320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600</v>
      </c>
      <c r="N3" s="16">
        <f>'[3]13'!O5</f>
        <v>0</v>
      </c>
      <c r="O3" s="17">
        <f>SUM(I3:N3)</f>
        <v>920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600</v>
      </c>
      <c r="V3" s="16">
        <f t="shared" si="0"/>
        <v>0</v>
      </c>
      <c r="W3" s="17">
        <f>SUM(Q3:V3)</f>
        <v>920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600</v>
      </c>
      <c r="AQ3" s="8">
        <f t="shared" si="3"/>
        <v>0</v>
      </c>
      <c r="AR3" s="8">
        <f>SUM(AL3:AQ3)</f>
        <v>856</v>
      </c>
      <c r="AW3" s="200">
        <v>32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 s="8">
        <f>SUM(AW3:BB3)</f>
        <v>32</v>
      </c>
      <c r="BD3" s="200">
        <v>32</v>
      </c>
      <c r="BE3" s="200">
        <v>0</v>
      </c>
      <c r="BF3" s="200">
        <v>0</v>
      </c>
      <c r="BG3" s="200">
        <v>0</v>
      </c>
      <c r="BH3" s="200">
        <v>0</v>
      </c>
      <c r="BI3" s="200">
        <v>0</v>
      </c>
      <c r="BJ3" s="8">
        <f>SUM(BD3:BI3)</f>
        <v>32</v>
      </c>
      <c r="BL3" s="8">
        <f>AT3</f>
        <v>0</v>
      </c>
      <c r="BM3" s="8">
        <f>AU3</f>
        <v>0</v>
      </c>
      <c r="BN3" s="8">
        <f>BC3</f>
        <v>32</v>
      </c>
      <c r="BO3" s="8">
        <f>BJ3</f>
        <v>32</v>
      </c>
      <c r="BP3" s="139">
        <f>BL3-BN3</f>
        <v>-32</v>
      </c>
      <c r="BQ3" s="139">
        <f>BM3-BO3</f>
        <v>-32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980</v>
      </c>
      <c r="G4" s="16">
        <f>'[3]13'!G6</f>
        <v>0</v>
      </c>
      <c r="H4" s="17">
        <f>SUM(B4:G4)</f>
        <v>1300</v>
      </c>
      <c r="I4" s="15">
        <f>'[3]13'!J6</f>
        <v>320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580</v>
      </c>
      <c r="N4" s="16">
        <f>'[3]13'!O6</f>
        <v>0</v>
      </c>
      <c r="O4" s="17">
        <f>SUM(I4:N4)</f>
        <v>900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580</v>
      </c>
      <c r="V4" s="16">
        <f>IF($P4=1,N4,IF(AND($P4=0.985,N4&gt;0.985*G4),G4*0.985,IF(AND($P4=0.965,N4&gt;0.965*G4),0.965*G4,N4)))</f>
        <v>0</v>
      </c>
      <c r="W4" s="17">
        <f>SUM(Q4:V4)</f>
        <v>900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580</v>
      </c>
      <c r="AQ4" s="8">
        <f t="shared" si="3"/>
        <v>0</v>
      </c>
      <c r="AR4" s="8">
        <f t="shared" ref="AR4:AR67" si="18">SUM(AL4:AQ4)</f>
        <v>836</v>
      </c>
      <c r="AW4" s="200">
        <v>32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 s="8">
        <f t="shared" ref="BC4:BC67" si="19">SUM(AW4:BB4)</f>
        <v>32</v>
      </c>
      <c r="BD4" s="200">
        <v>32</v>
      </c>
      <c r="BE4" s="200">
        <v>0</v>
      </c>
      <c r="BF4" s="200">
        <v>0</v>
      </c>
      <c r="BG4" s="200">
        <v>0</v>
      </c>
      <c r="BH4" s="200">
        <v>0</v>
      </c>
      <c r="BI4" s="200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-32</v>
      </c>
      <c r="BQ4" s="139">
        <f t="shared" ref="BQ4:BQ67" si="26">BM4-BO4</f>
        <v>-32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980</v>
      </c>
      <c r="G5" s="16">
        <f>'[3]13'!G7</f>
        <v>0</v>
      </c>
      <c r="H5" s="17">
        <f t="shared" ref="H5:H68" si="27">SUM(B5:G5)</f>
        <v>1300</v>
      </c>
      <c r="I5" s="15">
        <f>'[3]13'!J7</f>
        <v>320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570</v>
      </c>
      <c r="N5" s="16">
        <f>'[3]13'!O7</f>
        <v>0</v>
      </c>
      <c r="O5" s="17">
        <f t="shared" ref="O5:O68" si="28">SUM(I5:N5)</f>
        <v>890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570</v>
      </c>
      <c r="V5" s="16">
        <f t="shared" si="0"/>
        <v>0</v>
      </c>
      <c r="W5" s="17">
        <f t="shared" ref="W5:W68" si="30">SUM(Q5:V5)</f>
        <v>890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570</v>
      </c>
      <c r="AQ5" s="8">
        <f t="shared" si="3"/>
        <v>0</v>
      </c>
      <c r="AR5" s="8">
        <f t="shared" si="18"/>
        <v>826</v>
      </c>
      <c r="AW5" s="200">
        <v>32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 s="8">
        <f t="shared" si="19"/>
        <v>32</v>
      </c>
      <c r="BD5" s="200">
        <v>32</v>
      </c>
      <c r="BE5" s="200">
        <v>0</v>
      </c>
      <c r="BF5" s="200">
        <v>0</v>
      </c>
      <c r="BG5" s="200">
        <v>0</v>
      </c>
      <c r="BH5" s="200">
        <v>0</v>
      </c>
      <c r="BI5" s="200">
        <v>0</v>
      </c>
      <c r="BJ5" s="8">
        <f t="shared" si="20"/>
        <v>32</v>
      </c>
      <c r="BL5" s="8">
        <f t="shared" si="21"/>
        <v>0</v>
      </c>
      <c r="BM5" s="8">
        <f t="shared" si="22"/>
        <v>0</v>
      </c>
      <c r="BN5" s="8">
        <f t="shared" si="23"/>
        <v>32</v>
      </c>
      <c r="BO5" s="8">
        <f t="shared" si="24"/>
        <v>32</v>
      </c>
      <c r="BP5" s="139">
        <f t="shared" si="25"/>
        <v>-32</v>
      </c>
      <c r="BQ5" s="139">
        <f t="shared" si="26"/>
        <v>-32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980</v>
      </c>
      <c r="G6" s="16">
        <f>'[3]13'!G8</f>
        <v>0</v>
      </c>
      <c r="H6" s="17">
        <f t="shared" si="27"/>
        <v>1300</v>
      </c>
      <c r="I6" s="15">
        <f>'[3]13'!J8</f>
        <v>320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570</v>
      </c>
      <c r="N6" s="16">
        <f>'[3]13'!O8</f>
        <v>0</v>
      </c>
      <c r="O6" s="17">
        <f t="shared" si="28"/>
        <v>890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570</v>
      </c>
      <c r="V6" s="16">
        <f t="shared" si="0"/>
        <v>0</v>
      </c>
      <c r="W6" s="17">
        <f t="shared" si="30"/>
        <v>890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570</v>
      </c>
      <c r="AQ6" s="8">
        <f t="shared" si="3"/>
        <v>0</v>
      </c>
      <c r="AR6" s="8">
        <f t="shared" si="18"/>
        <v>826</v>
      </c>
      <c r="AW6" s="200">
        <v>32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 s="8">
        <f t="shared" si="19"/>
        <v>32</v>
      </c>
      <c r="BD6" s="200">
        <v>32</v>
      </c>
      <c r="BE6" s="200">
        <v>0</v>
      </c>
      <c r="BF6" s="200">
        <v>0</v>
      </c>
      <c r="BG6" s="200">
        <v>0</v>
      </c>
      <c r="BH6" s="200">
        <v>0</v>
      </c>
      <c r="BI6" s="200">
        <v>0</v>
      </c>
      <c r="BJ6" s="8">
        <f t="shared" si="20"/>
        <v>32</v>
      </c>
      <c r="BL6" s="8">
        <f t="shared" si="21"/>
        <v>0</v>
      </c>
      <c r="BM6" s="8">
        <f t="shared" si="22"/>
        <v>0</v>
      </c>
      <c r="BN6" s="8">
        <f t="shared" si="23"/>
        <v>32</v>
      </c>
      <c r="BO6" s="8">
        <f t="shared" si="24"/>
        <v>32</v>
      </c>
      <c r="BP6" s="139">
        <f t="shared" si="25"/>
        <v>-32</v>
      </c>
      <c r="BQ6" s="139">
        <f t="shared" si="26"/>
        <v>-32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980</v>
      </c>
      <c r="G7" s="16">
        <f>'[3]13'!G9</f>
        <v>0</v>
      </c>
      <c r="H7" s="17">
        <f t="shared" si="27"/>
        <v>1300</v>
      </c>
      <c r="I7" s="15">
        <f>'[3]13'!J9</f>
        <v>320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570</v>
      </c>
      <c r="N7" s="16">
        <f>'[3]13'!O9</f>
        <v>0</v>
      </c>
      <c r="O7" s="17">
        <f t="shared" si="28"/>
        <v>890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570</v>
      </c>
      <c r="V7" s="16">
        <f t="shared" si="0"/>
        <v>0</v>
      </c>
      <c r="W7" s="17">
        <f t="shared" si="30"/>
        <v>890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570</v>
      </c>
      <c r="AQ7" s="8">
        <f t="shared" si="3"/>
        <v>0</v>
      </c>
      <c r="AR7" s="8">
        <f t="shared" si="18"/>
        <v>826</v>
      </c>
      <c r="AW7" s="200">
        <v>32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 s="8">
        <f t="shared" si="19"/>
        <v>32</v>
      </c>
      <c r="BD7" s="200">
        <v>32</v>
      </c>
      <c r="BE7" s="200">
        <v>0</v>
      </c>
      <c r="BF7" s="200">
        <v>0</v>
      </c>
      <c r="BG7" s="200">
        <v>0</v>
      </c>
      <c r="BH7" s="200">
        <v>0</v>
      </c>
      <c r="BI7" s="200">
        <v>0</v>
      </c>
      <c r="BJ7" s="8">
        <f t="shared" si="20"/>
        <v>32</v>
      </c>
      <c r="BL7" s="8">
        <f t="shared" si="21"/>
        <v>0</v>
      </c>
      <c r="BM7" s="8">
        <f t="shared" si="22"/>
        <v>0</v>
      </c>
      <c r="BN7" s="8">
        <f t="shared" si="23"/>
        <v>32</v>
      </c>
      <c r="BO7" s="8">
        <f t="shared" si="24"/>
        <v>32</v>
      </c>
      <c r="BP7" s="139">
        <f t="shared" si="25"/>
        <v>-32</v>
      </c>
      <c r="BQ7" s="139">
        <f t="shared" si="26"/>
        <v>-32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980</v>
      </c>
      <c r="G8" s="16">
        <f>'[3]13'!G10</f>
        <v>0</v>
      </c>
      <c r="H8" s="17">
        <f t="shared" si="27"/>
        <v>1300</v>
      </c>
      <c r="I8" s="15">
        <f>'[3]13'!J10</f>
        <v>320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570</v>
      </c>
      <c r="N8" s="16">
        <f>'[3]13'!O10</f>
        <v>0</v>
      </c>
      <c r="O8" s="17">
        <f t="shared" si="28"/>
        <v>890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570</v>
      </c>
      <c r="V8" s="16">
        <f t="shared" si="0"/>
        <v>0</v>
      </c>
      <c r="W8" s="17">
        <f t="shared" si="30"/>
        <v>890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570</v>
      </c>
      <c r="AQ8" s="8">
        <f t="shared" si="3"/>
        <v>0</v>
      </c>
      <c r="AR8" s="8">
        <f t="shared" si="18"/>
        <v>826</v>
      </c>
      <c r="AW8" s="200">
        <v>32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 s="8">
        <f t="shared" si="19"/>
        <v>32</v>
      </c>
      <c r="BD8" s="200">
        <v>32</v>
      </c>
      <c r="BE8" s="200">
        <v>0</v>
      </c>
      <c r="BF8" s="200">
        <v>0</v>
      </c>
      <c r="BG8" s="200">
        <v>0</v>
      </c>
      <c r="BH8" s="200">
        <v>0</v>
      </c>
      <c r="BI8" s="200">
        <v>0</v>
      </c>
      <c r="BJ8" s="8">
        <f t="shared" si="20"/>
        <v>32</v>
      </c>
      <c r="BL8" s="8">
        <f t="shared" si="21"/>
        <v>0</v>
      </c>
      <c r="BM8" s="8">
        <f t="shared" si="22"/>
        <v>0</v>
      </c>
      <c r="BN8" s="8">
        <f t="shared" si="23"/>
        <v>32</v>
      </c>
      <c r="BO8" s="8">
        <f t="shared" si="24"/>
        <v>32</v>
      </c>
      <c r="BP8" s="139">
        <f t="shared" si="25"/>
        <v>-32</v>
      </c>
      <c r="BQ8" s="139">
        <f t="shared" si="26"/>
        <v>-32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980</v>
      </c>
      <c r="G9" s="16">
        <f>'[3]13'!G11</f>
        <v>0</v>
      </c>
      <c r="H9" s="17">
        <f t="shared" si="27"/>
        <v>1300</v>
      </c>
      <c r="I9" s="15">
        <f>'[3]13'!J11</f>
        <v>320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570</v>
      </c>
      <c r="N9" s="16">
        <f>'[3]13'!O11</f>
        <v>0</v>
      </c>
      <c r="O9" s="17">
        <f t="shared" si="28"/>
        <v>890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570</v>
      </c>
      <c r="V9" s="16">
        <f t="shared" si="0"/>
        <v>0</v>
      </c>
      <c r="W9" s="17">
        <f t="shared" si="30"/>
        <v>890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570</v>
      </c>
      <c r="AQ9" s="8">
        <f t="shared" si="3"/>
        <v>0</v>
      </c>
      <c r="AR9" s="8">
        <f t="shared" si="18"/>
        <v>826</v>
      </c>
      <c r="AW9" s="200">
        <v>32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 s="8">
        <f t="shared" si="19"/>
        <v>32</v>
      </c>
      <c r="BD9" s="200">
        <v>32</v>
      </c>
      <c r="BE9" s="200">
        <v>0</v>
      </c>
      <c r="BF9" s="200">
        <v>0</v>
      </c>
      <c r="BG9" s="200">
        <v>0</v>
      </c>
      <c r="BH9" s="200">
        <v>0</v>
      </c>
      <c r="BI9" s="200">
        <v>0</v>
      </c>
      <c r="BJ9" s="8">
        <f t="shared" si="20"/>
        <v>32</v>
      </c>
      <c r="BL9" s="8">
        <f t="shared" si="21"/>
        <v>0</v>
      </c>
      <c r="BM9" s="8">
        <f t="shared" si="22"/>
        <v>0</v>
      </c>
      <c r="BN9" s="8">
        <f t="shared" si="23"/>
        <v>32</v>
      </c>
      <c r="BO9" s="8">
        <f t="shared" si="24"/>
        <v>32</v>
      </c>
      <c r="BP9" s="139">
        <f t="shared" si="25"/>
        <v>-32</v>
      </c>
      <c r="BQ9" s="139">
        <f t="shared" si="26"/>
        <v>-32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980</v>
      </c>
      <c r="G10" s="16">
        <f>'[3]13'!G12</f>
        <v>0</v>
      </c>
      <c r="H10" s="17">
        <f t="shared" si="27"/>
        <v>1300</v>
      </c>
      <c r="I10" s="15">
        <f>'[3]13'!J12</f>
        <v>320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570</v>
      </c>
      <c r="N10" s="16">
        <f>'[3]13'!O12</f>
        <v>0</v>
      </c>
      <c r="O10" s="17">
        <f t="shared" si="28"/>
        <v>890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570</v>
      </c>
      <c r="V10" s="16">
        <f t="shared" si="0"/>
        <v>0</v>
      </c>
      <c r="W10" s="17">
        <f t="shared" si="30"/>
        <v>890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570</v>
      </c>
      <c r="AQ10" s="8">
        <f t="shared" si="3"/>
        <v>0</v>
      </c>
      <c r="AR10" s="8">
        <f t="shared" si="18"/>
        <v>826</v>
      </c>
      <c r="AW10" s="200">
        <v>32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 s="8">
        <f t="shared" si="19"/>
        <v>32</v>
      </c>
      <c r="BD10" s="200">
        <v>32</v>
      </c>
      <c r="BE10" s="200">
        <v>0</v>
      </c>
      <c r="BF10" s="200">
        <v>0</v>
      </c>
      <c r="BG10" s="200">
        <v>0</v>
      </c>
      <c r="BH10" s="200">
        <v>0</v>
      </c>
      <c r="BI10" s="200">
        <v>0</v>
      </c>
      <c r="BJ10" s="8">
        <f t="shared" si="20"/>
        <v>32</v>
      </c>
      <c r="BL10" s="8">
        <f t="shared" si="21"/>
        <v>0</v>
      </c>
      <c r="BM10" s="8">
        <f t="shared" si="22"/>
        <v>0</v>
      </c>
      <c r="BN10" s="8">
        <f t="shared" si="23"/>
        <v>32</v>
      </c>
      <c r="BO10" s="8">
        <f t="shared" si="24"/>
        <v>32</v>
      </c>
      <c r="BP10" s="139">
        <f t="shared" si="25"/>
        <v>-32</v>
      </c>
      <c r="BQ10" s="139">
        <f t="shared" si="26"/>
        <v>-32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980</v>
      </c>
      <c r="G11" s="16">
        <f>'[3]13'!G13</f>
        <v>0</v>
      </c>
      <c r="H11" s="17">
        <f t="shared" si="27"/>
        <v>1300</v>
      </c>
      <c r="I11" s="15">
        <f>'[3]13'!J13</f>
        <v>320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570</v>
      </c>
      <c r="N11" s="16">
        <f>'[3]13'!O13</f>
        <v>0</v>
      </c>
      <c r="O11" s="17">
        <f t="shared" si="28"/>
        <v>890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570</v>
      </c>
      <c r="V11" s="16">
        <f t="shared" si="0"/>
        <v>0</v>
      </c>
      <c r="W11" s="17">
        <f t="shared" si="30"/>
        <v>890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570</v>
      </c>
      <c r="AQ11" s="8">
        <f t="shared" si="3"/>
        <v>0</v>
      </c>
      <c r="AR11" s="8">
        <f t="shared" si="18"/>
        <v>826</v>
      </c>
      <c r="AW11" s="200">
        <v>32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 s="8">
        <f t="shared" si="19"/>
        <v>32</v>
      </c>
      <c r="BD11" s="200">
        <v>32</v>
      </c>
      <c r="BE11" s="200">
        <v>0</v>
      </c>
      <c r="BF11" s="200">
        <v>0</v>
      </c>
      <c r="BG11" s="200">
        <v>0</v>
      </c>
      <c r="BH11" s="200">
        <v>0</v>
      </c>
      <c r="BI11" s="200">
        <v>0</v>
      </c>
      <c r="BJ11" s="8">
        <f t="shared" si="20"/>
        <v>32</v>
      </c>
      <c r="BL11" s="8">
        <f t="shared" si="21"/>
        <v>0</v>
      </c>
      <c r="BM11" s="8">
        <f t="shared" si="22"/>
        <v>0</v>
      </c>
      <c r="BN11" s="8">
        <f t="shared" si="23"/>
        <v>32</v>
      </c>
      <c r="BO11" s="8">
        <f t="shared" si="24"/>
        <v>32</v>
      </c>
      <c r="BP11" s="139">
        <f t="shared" si="25"/>
        <v>-32</v>
      </c>
      <c r="BQ11" s="139">
        <f t="shared" si="26"/>
        <v>-32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980</v>
      </c>
      <c r="G12" s="16">
        <f>'[3]13'!G14</f>
        <v>0</v>
      </c>
      <c r="H12" s="17">
        <f t="shared" si="27"/>
        <v>1300</v>
      </c>
      <c r="I12" s="15">
        <f>'[3]13'!J14</f>
        <v>320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570</v>
      </c>
      <c r="N12" s="16">
        <f>'[3]13'!O14</f>
        <v>0</v>
      </c>
      <c r="O12" s="17">
        <f t="shared" si="28"/>
        <v>890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570</v>
      </c>
      <c r="V12" s="16">
        <f t="shared" si="0"/>
        <v>0</v>
      </c>
      <c r="W12" s="17">
        <f t="shared" si="30"/>
        <v>890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570</v>
      </c>
      <c r="AQ12" s="8">
        <f t="shared" si="3"/>
        <v>0</v>
      </c>
      <c r="AR12" s="8">
        <f t="shared" si="18"/>
        <v>826</v>
      </c>
      <c r="AW12" s="200">
        <v>32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 s="8">
        <f t="shared" si="19"/>
        <v>32</v>
      </c>
      <c r="BD12" s="200">
        <v>32</v>
      </c>
      <c r="BE12" s="200">
        <v>0</v>
      </c>
      <c r="BF12" s="200">
        <v>0</v>
      </c>
      <c r="BG12" s="200">
        <v>0</v>
      </c>
      <c r="BH12" s="200">
        <v>0</v>
      </c>
      <c r="BI12" s="200">
        <v>0</v>
      </c>
      <c r="BJ12" s="8">
        <f t="shared" si="20"/>
        <v>32</v>
      </c>
      <c r="BL12" s="8">
        <f t="shared" si="21"/>
        <v>0</v>
      </c>
      <c r="BM12" s="8">
        <f t="shared" si="22"/>
        <v>0</v>
      </c>
      <c r="BN12" s="8">
        <f t="shared" si="23"/>
        <v>32</v>
      </c>
      <c r="BO12" s="8">
        <f t="shared" si="24"/>
        <v>32</v>
      </c>
      <c r="BP12" s="139">
        <f t="shared" si="25"/>
        <v>-32</v>
      </c>
      <c r="BQ12" s="139">
        <f t="shared" si="26"/>
        <v>-32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980</v>
      </c>
      <c r="G13" s="16">
        <f>'[3]13'!G15</f>
        <v>0</v>
      </c>
      <c r="H13" s="17">
        <f t="shared" si="27"/>
        <v>1300</v>
      </c>
      <c r="I13" s="15">
        <f>'[3]13'!J15</f>
        <v>320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581.32000000000005</v>
      </c>
      <c r="N13" s="16">
        <f>'[3]13'!O15</f>
        <v>0</v>
      </c>
      <c r="O13" s="17">
        <f t="shared" si="28"/>
        <v>901.32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581.32000000000005</v>
      </c>
      <c r="V13" s="16">
        <f t="shared" si="0"/>
        <v>0</v>
      </c>
      <c r="W13" s="17">
        <f t="shared" si="30"/>
        <v>901.32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581.32000000000005</v>
      </c>
      <c r="AQ13" s="8">
        <f t="shared" si="3"/>
        <v>0</v>
      </c>
      <c r="AR13" s="8">
        <f t="shared" si="18"/>
        <v>837.32</v>
      </c>
      <c r="AW13" s="200">
        <v>32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 s="8">
        <f t="shared" si="19"/>
        <v>32</v>
      </c>
      <c r="BD13" s="200">
        <v>32</v>
      </c>
      <c r="BE13" s="200">
        <v>0</v>
      </c>
      <c r="BF13" s="200">
        <v>0</v>
      </c>
      <c r="BG13" s="200">
        <v>0</v>
      </c>
      <c r="BH13" s="200">
        <v>0</v>
      </c>
      <c r="BI13" s="200">
        <v>0</v>
      </c>
      <c r="BJ13" s="8">
        <f t="shared" si="20"/>
        <v>32</v>
      </c>
      <c r="BL13" s="8">
        <f t="shared" si="21"/>
        <v>0</v>
      </c>
      <c r="BM13" s="8">
        <f t="shared" si="22"/>
        <v>0</v>
      </c>
      <c r="BN13" s="8">
        <f t="shared" si="23"/>
        <v>32</v>
      </c>
      <c r="BO13" s="8">
        <f t="shared" si="24"/>
        <v>32</v>
      </c>
      <c r="BP13" s="139">
        <f t="shared" si="25"/>
        <v>-32</v>
      </c>
      <c r="BQ13" s="139">
        <f t="shared" si="26"/>
        <v>-32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980</v>
      </c>
      <c r="G14" s="16">
        <f>'[3]13'!G16</f>
        <v>0</v>
      </c>
      <c r="H14" s="17">
        <f t="shared" si="27"/>
        <v>1300</v>
      </c>
      <c r="I14" s="15">
        <f>'[3]13'!J16</f>
        <v>320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581.32000000000005</v>
      </c>
      <c r="N14" s="16">
        <f>'[3]13'!O16</f>
        <v>0</v>
      </c>
      <c r="O14" s="17">
        <f t="shared" si="28"/>
        <v>901.32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581.32000000000005</v>
      </c>
      <c r="V14" s="16">
        <f t="shared" si="0"/>
        <v>0</v>
      </c>
      <c r="W14" s="17">
        <f t="shared" si="30"/>
        <v>901.32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581.32000000000005</v>
      </c>
      <c r="AQ14" s="8">
        <f t="shared" si="3"/>
        <v>0</v>
      </c>
      <c r="AR14" s="8">
        <f t="shared" si="18"/>
        <v>837.32</v>
      </c>
      <c r="AW14" s="200">
        <v>32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 s="8">
        <f t="shared" si="19"/>
        <v>32</v>
      </c>
      <c r="BD14" s="200">
        <v>32</v>
      </c>
      <c r="BE14" s="200">
        <v>0</v>
      </c>
      <c r="BF14" s="200">
        <v>0</v>
      </c>
      <c r="BG14" s="200">
        <v>0</v>
      </c>
      <c r="BH14" s="200">
        <v>0</v>
      </c>
      <c r="BI14" s="200">
        <v>0</v>
      </c>
      <c r="BJ14" s="8">
        <f t="shared" si="20"/>
        <v>32</v>
      </c>
      <c r="BL14" s="8">
        <f t="shared" si="21"/>
        <v>0</v>
      </c>
      <c r="BM14" s="8">
        <f t="shared" si="22"/>
        <v>0</v>
      </c>
      <c r="BN14" s="8">
        <f t="shared" si="23"/>
        <v>32</v>
      </c>
      <c r="BO14" s="8">
        <f t="shared" si="24"/>
        <v>32</v>
      </c>
      <c r="BP14" s="139">
        <f t="shared" si="25"/>
        <v>-32</v>
      </c>
      <c r="BQ14" s="139">
        <f t="shared" si="26"/>
        <v>-32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980</v>
      </c>
      <c r="G15" s="16">
        <f>'[3]13'!G17</f>
        <v>0</v>
      </c>
      <c r="H15" s="17">
        <f t="shared" si="27"/>
        <v>1300</v>
      </c>
      <c r="I15" s="15">
        <f>'[3]13'!J17</f>
        <v>320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571.32000000000005</v>
      </c>
      <c r="N15" s="16">
        <f>'[3]13'!O17</f>
        <v>0</v>
      </c>
      <c r="O15" s="17">
        <f t="shared" si="28"/>
        <v>891.32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571.32000000000005</v>
      </c>
      <c r="V15" s="16">
        <f t="shared" si="0"/>
        <v>0</v>
      </c>
      <c r="W15" s="17">
        <f t="shared" si="30"/>
        <v>891.32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571.32000000000005</v>
      </c>
      <c r="AQ15" s="8">
        <f t="shared" si="3"/>
        <v>0</v>
      </c>
      <c r="AR15" s="8">
        <f t="shared" si="18"/>
        <v>827.32</v>
      </c>
      <c r="AW15" s="200">
        <v>32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 s="8">
        <f t="shared" si="19"/>
        <v>32</v>
      </c>
      <c r="BD15" s="200">
        <v>32</v>
      </c>
      <c r="BE15" s="200">
        <v>0</v>
      </c>
      <c r="BF15" s="200">
        <v>0</v>
      </c>
      <c r="BG15" s="200">
        <v>0</v>
      </c>
      <c r="BH15" s="200">
        <v>0</v>
      </c>
      <c r="BI15" s="200">
        <v>0</v>
      </c>
      <c r="BJ15" s="8">
        <f t="shared" si="20"/>
        <v>32</v>
      </c>
      <c r="BL15" s="8">
        <f t="shared" si="21"/>
        <v>0</v>
      </c>
      <c r="BM15" s="8">
        <f t="shared" si="22"/>
        <v>0</v>
      </c>
      <c r="BN15" s="8">
        <f t="shared" si="23"/>
        <v>32</v>
      </c>
      <c r="BO15" s="8">
        <f t="shared" si="24"/>
        <v>32</v>
      </c>
      <c r="BP15" s="139">
        <f t="shared" si="25"/>
        <v>-32</v>
      </c>
      <c r="BQ15" s="139">
        <f t="shared" si="26"/>
        <v>-32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980</v>
      </c>
      <c r="G16" s="16">
        <f>'[3]13'!G18</f>
        <v>0</v>
      </c>
      <c r="H16" s="17">
        <f t="shared" si="27"/>
        <v>1300</v>
      </c>
      <c r="I16" s="15">
        <f>'[3]13'!J18</f>
        <v>320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550</v>
      </c>
      <c r="N16" s="16">
        <f>'[3]13'!O18</f>
        <v>0</v>
      </c>
      <c r="O16" s="17">
        <f t="shared" si="28"/>
        <v>870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550</v>
      </c>
      <c r="V16" s="16">
        <f t="shared" si="0"/>
        <v>0</v>
      </c>
      <c r="W16" s="17">
        <f t="shared" si="30"/>
        <v>870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550</v>
      </c>
      <c r="AQ16" s="8">
        <f t="shared" si="3"/>
        <v>0</v>
      </c>
      <c r="AR16" s="8">
        <f t="shared" si="18"/>
        <v>806</v>
      </c>
      <c r="AW16" s="200">
        <v>32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 s="8">
        <f t="shared" si="19"/>
        <v>32</v>
      </c>
      <c r="BD16" s="200">
        <v>32</v>
      </c>
      <c r="BE16" s="200">
        <v>0</v>
      </c>
      <c r="BF16" s="200">
        <v>0</v>
      </c>
      <c r="BG16" s="200">
        <v>0</v>
      </c>
      <c r="BH16" s="200">
        <v>0</v>
      </c>
      <c r="BI16" s="200">
        <v>0</v>
      </c>
      <c r="BJ16" s="8">
        <f t="shared" si="20"/>
        <v>32</v>
      </c>
      <c r="BL16" s="8">
        <f t="shared" si="21"/>
        <v>0</v>
      </c>
      <c r="BM16" s="8">
        <f t="shared" si="22"/>
        <v>0</v>
      </c>
      <c r="BN16" s="8">
        <f t="shared" si="23"/>
        <v>32</v>
      </c>
      <c r="BO16" s="8">
        <f t="shared" si="24"/>
        <v>32</v>
      </c>
      <c r="BP16" s="139">
        <f t="shared" si="25"/>
        <v>-32</v>
      </c>
      <c r="BQ16" s="139">
        <f t="shared" si="26"/>
        <v>-32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980</v>
      </c>
      <c r="G17" s="16">
        <f>'[3]13'!G19</f>
        <v>0</v>
      </c>
      <c r="H17" s="17">
        <f t="shared" si="27"/>
        <v>1300</v>
      </c>
      <c r="I17" s="15">
        <f>'[3]13'!J19</f>
        <v>320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550</v>
      </c>
      <c r="N17" s="16">
        <f>'[3]13'!O19</f>
        <v>0</v>
      </c>
      <c r="O17" s="17">
        <f t="shared" si="28"/>
        <v>870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550</v>
      </c>
      <c r="V17" s="16">
        <f t="shared" si="0"/>
        <v>0</v>
      </c>
      <c r="W17" s="17">
        <f t="shared" si="30"/>
        <v>870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550</v>
      </c>
      <c r="AQ17" s="8">
        <f t="shared" si="3"/>
        <v>0</v>
      </c>
      <c r="AR17" s="8">
        <f t="shared" si="18"/>
        <v>806</v>
      </c>
      <c r="AW17" s="200">
        <v>32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 s="8">
        <f t="shared" si="19"/>
        <v>32</v>
      </c>
      <c r="BD17" s="200">
        <v>32</v>
      </c>
      <c r="BE17" s="200">
        <v>0</v>
      </c>
      <c r="BF17" s="200">
        <v>0</v>
      </c>
      <c r="BG17" s="200">
        <v>0</v>
      </c>
      <c r="BH17" s="200">
        <v>0</v>
      </c>
      <c r="BI17" s="200">
        <v>0</v>
      </c>
      <c r="BJ17" s="8">
        <f t="shared" si="20"/>
        <v>32</v>
      </c>
      <c r="BL17" s="8">
        <f t="shared" si="21"/>
        <v>0</v>
      </c>
      <c r="BM17" s="8">
        <f t="shared" si="22"/>
        <v>0</v>
      </c>
      <c r="BN17" s="8">
        <f t="shared" si="23"/>
        <v>32</v>
      </c>
      <c r="BO17" s="8">
        <f t="shared" si="24"/>
        <v>32</v>
      </c>
      <c r="BP17" s="139">
        <f t="shared" si="25"/>
        <v>-32</v>
      </c>
      <c r="BQ17" s="139">
        <f t="shared" si="26"/>
        <v>-32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980</v>
      </c>
      <c r="G18" s="16">
        <f>'[3]13'!G20</f>
        <v>0</v>
      </c>
      <c r="H18" s="17">
        <f t="shared" si="27"/>
        <v>1300</v>
      </c>
      <c r="I18" s="15">
        <f>'[3]13'!J20</f>
        <v>320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550</v>
      </c>
      <c r="N18" s="16">
        <f>'[3]13'!O20</f>
        <v>0</v>
      </c>
      <c r="O18" s="17">
        <f t="shared" si="28"/>
        <v>870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550</v>
      </c>
      <c r="V18" s="16">
        <f t="shared" si="0"/>
        <v>0</v>
      </c>
      <c r="W18" s="17">
        <f t="shared" si="30"/>
        <v>870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550</v>
      </c>
      <c r="AQ18" s="8">
        <f t="shared" si="3"/>
        <v>0</v>
      </c>
      <c r="AR18" s="8">
        <f t="shared" si="18"/>
        <v>806</v>
      </c>
      <c r="AW18" s="200">
        <v>32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 s="8">
        <f t="shared" si="19"/>
        <v>32</v>
      </c>
      <c r="BD18" s="200">
        <v>32</v>
      </c>
      <c r="BE18" s="200">
        <v>0</v>
      </c>
      <c r="BF18" s="200">
        <v>0</v>
      </c>
      <c r="BG18" s="200">
        <v>0</v>
      </c>
      <c r="BH18" s="200">
        <v>0</v>
      </c>
      <c r="BI18" s="200">
        <v>0</v>
      </c>
      <c r="BJ18" s="8">
        <f t="shared" si="20"/>
        <v>32</v>
      </c>
      <c r="BL18" s="8">
        <f t="shared" si="21"/>
        <v>0</v>
      </c>
      <c r="BM18" s="8">
        <f t="shared" si="22"/>
        <v>0</v>
      </c>
      <c r="BN18" s="8">
        <f t="shared" si="23"/>
        <v>32</v>
      </c>
      <c r="BO18" s="8">
        <f t="shared" si="24"/>
        <v>32</v>
      </c>
      <c r="BP18" s="139">
        <f t="shared" si="25"/>
        <v>-32</v>
      </c>
      <c r="BQ18" s="139">
        <f t="shared" si="26"/>
        <v>-32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980</v>
      </c>
      <c r="G19" s="16">
        <f>'[3]13'!G21</f>
        <v>0</v>
      </c>
      <c r="H19" s="17">
        <f t="shared" si="27"/>
        <v>1300</v>
      </c>
      <c r="I19" s="15">
        <f>'[3]13'!J21</f>
        <v>320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510</v>
      </c>
      <c r="N19" s="16">
        <f>'[3]13'!O21</f>
        <v>0</v>
      </c>
      <c r="O19" s="17">
        <f t="shared" si="28"/>
        <v>830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510</v>
      </c>
      <c r="V19" s="16">
        <f t="shared" si="29"/>
        <v>0</v>
      </c>
      <c r="W19" s="17">
        <f t="shared" si="30"/>
        <v>830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510</v>
      </c>
      <c r="AQ19" s="8">
        <f t="shared" si="31"/>
        <v>0</v>
      </c>
      <c r="AR19" s="8">
        <f t="shared" si="18"/>
        <v>766</v>
      </c>
      <c r="AW19" s="200">
        <v>32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 s="8">
        <f t="shared" si="19"/>
        <v>32</v>
      </c>
      <c r="BD19" s="200">
        <v>32</v>
      </c>
      <c r="BE19" s="200">
        <v>0</v>
      </c>
      <c r="BF19" s="200">
        <v>0</v>
      </c>
      <c r="BG19" s="200">
        <v>0</v>
      </c>
      <c r="BH19" s="200">
        <v>0</v>
      </c>
      <c r="BI19" s="200">
        <v>0</v>
      </c>
      <c r="BJ19" s="8">
        <f t="shared" si="20"/>
        <v>32</v>
      </c>
      <c r="BL19" s="8">
        <f t="shared" si="21"/>
        <v>0</v>
      </c>
      <c r="BM19" s="8">
        <f t="shared" si="22"/>
        <v>0</v>
      </c>
      <c r="BN19" s="8">
        <f t="shared" si="23"/>
        <v>32</v>
      </c>
      <c r="BO19" s="8">
        <f t="shared" si="24"/>
        <v>32</v>
      </c>
      <c r="BP19" s="139">
        <f t="shared" si="25"/>
        <v>-32</v>
      </c>
      <c r="BQ19" s="139">
        <f t="shared" si="26"/>
        <v>-32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980</v>
      </c>
      <c r="G20" s="16">
        <f>'[3]13'!G22</f>
        <v>0</v>
      </c>
      <c r="H20" s="17">
        <f t="shared" si="27"/>
        <v>1300</v>
      </c>
      <c r="I20" s="15">
        <f>'[3]13'!J22</f>
        <v>320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500</v>
      </c>
      <c r="N20" s="16">
        <f>'[3]13'!O22</f>
        <v>0</v>
      </c>
      <c r="O20" s="17">
        <f t="shared" si="28"/>
        <v>820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500</v>
      </c>
      <c r="V20" s="16">
        <f t="shared" si="29"/>
        <v>0</v>
      </c>
      <c r="W20" s="17">
        <f t="shared" si="30"/>
        <v>820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500</v>
      </c>
      <c r="AQ20" s="8">
        <f t="shared" si="31"/>
        <v>0</v>
      </c>
      <c r="AR20" s="8">
        <f t="shared" si="18"/>
        <v>756</v>
      </c>
      <c r="AW20" s="200">
        <v>32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 s="8">
        <f t="shared" si="19"/>
        <v>32</v>
      </c>
      <c r="BD20" s="200">
        <v>32</v>
      </c>
      <c r="BE20" s="200">
        <v>0</v>
      </c>
      <c r="BF20" s="200">
        <v>0</v>
      </c>
      <c r="BG20" s="200">
        <v>0</v>
      </c>
      <c r="BH20" s="200">
        <v>0</v>
      </c>
      <c r="BI20" s="200">
        <v>0</v>
      </c>
      <c r="BJ20" s="8">
        <f t="shared" si="20"/>
        <v>32</v>
      </c>
      <c r="BL20" s="8">
        <f t="shared" si="21"/>
        <v>0</v>
      </c>
      <c r="BM20" s="8">
        <f t="shared" si="22"/>
        <v>0</v>
      </c>
      <c r="BN20" s="8">
        <f t="shared" si="23"/>
        <v>32</v>
      </c>
      <c r="BO20" s="8">
        <f t="shared" si="24"/>
        <v>32</v>
      </c>
      <c r="BP20" s="139">
        <f t="shared" si="25"/>
        <v>-32</v>
      </c>
      <c r="BQ20" s="139">
        <f t="shared" si="26"/>
        <v>-32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980</v>
      </c>
      <c r="G21" s="16">
        <f>'[3]13'!G23</f>
        <v>0</v>
      </c>
      <c r="H21" s="17">
        <f t="shared" si="27"/>
        <v>1300</v>
      </c>
      <c r="I21" s="15">
        <f>'[3]13'!J23</f>
        <v>320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500</v>
      </c>
      <c r="N21" s="16">
        <f>'[3]13'!O23</f>
        <v>0</v>
      </c>
      <c r="O21" s="17">
        <f t="shared" si="28"/>
        <v>820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500</v>
      </c>
      <c r="V21" s="16">
        <f t="shared" si="29"/>
        <v>0</v>
      </c>
      <c r="W21" s="17">
        <f t="shared" si="30"/>
        <v>820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500</v>
      </c>
      <c r="AQ21" s="8">
        <f t="shared" si="31"/>
        <v>0</v>
      </c>
      <c r="AR21" s="8">
        <f t="shared" si="18"/>
        <v>756</v>
      </c>
      <c r="AW21" s="200">
        <v>32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 s="8">
        <f t="shared" si="19"/>
        <v>32</v>
      </c>
      <c r="BD21" s="200">
        <v>32</v>
      </c>
      <c r="BE21" s="200">
        <v>0</v>
      </c>
      <c r="BF21" s="200">
        <v>0</v>
      </c>
      <c r="BG21" s="200">
        <v>0</v>
      </c>
      <c r="BH21" s="200">
        <v>0</v>
      </c>
      <c r="BI21" s="200">
        <v>0</v>
      </c>
      <c r="BJ21" s="8">
        <f t="shared" si="20"/>
        <v>32</v>
      </c>
      <c r="BL21" s="8">
        <f t="shared" si="21"/>
        <v>0</v>
      </c>
      <c r="BM21" s="8">
        <f t="shared" si="22"/>
        <v>0</v>
      </c>
      <c r="BN21" s="8">
        <f t="shared" si="23"/>
        <v>32</v>
      </c>
      <c r="BO21" s="8">
        <f t="shared" si="24"/>
        <v>32</v>
      </c>
      <c r="BP21" s="139">
        <f t="shared" si="25"/>
        <v>-32</v>
      </c>
      <c r="BQ21" s="139">
        <f t="shared" si="26"/>
        <v>-32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980</v>
      </c>
      <c r="G22" s="16">
        <f>'[3]13'!G24</f>
        <v>0</v>
      </c>
      <c r="H22" s="17">
        <f t="shared" si="27"/>
        <v>1300</v>
      </c>
      <c r="I22" s="15">
        <f>'[3]13'!J24</f>
        <v>320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490</v>
      </c>
      <c r="N22" s="16">
        <f>'[3]13'!O24</f>
        <v>0</v>
      </c>
      <c r="O22" s="17">
        <f t="shared" si="28"/>
        <v>810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490</v>
      </c>
      <c r="V22" s="16">
        <f t="shared" si="29"/>
        <v>0</v>
      </c>
      <c r="W22" s="17">
        <f t="shared" si="30"/>
        <v>810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490</v>
      </c>
      <c r="AQ22" s="8">
        <f t="shared" si="31"/>
        <v>0</v>
      </c>
      <c r="AR22" s="8">
        <f t="shared" si="18"/>
        <v>746</v>
      </c>
      <c r="AW22" s="200">
        <v>32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 s="8">
        <f t="shared" si="19"/>
        <v>32</v>
      </c>
      <c r="BD22" s="200">
        <v>32</v>
      </c>
      <c r="BE22" s="200">
        <v>0</v>
      </c>
      <c r="BF22" s="200">
        <v>0</v>
      </c>
      <c r="BG22" s="200">
        <v>0</v>
      </c>
      <c r="BH22" s="200">
        <v>0</v>
      </c>
      <c r="BI22" s="200">
        <v>0</v>
      </c>
      <c r="BJ22" s="8">
        <f t="shared" si="20"/>
        <v>32</v>
      </c>
      <c r="BL22" s="8">
        <f t="shared" si="21"/>
        <v>0</v>
      </c>
      <c r="BM22" s="8">
        <f t="shared" si="22"/>
        <v>0</v>
      </c>
      <c r="BN22" s="8">
        <f t="shared" si="23"/>
        <v>32</v>
      </c>
      <c r="BO22" s="8">
        <f t="shared" si="24"/>
        <v>32</v>
      </c>
      <c r="BP22" s="139">
        <f t="shared" si="25"/>
        <v>-32</v>
      </c>
      <c r="BQ22" s="139">
        <f t="shared" si="26"/>
        <v>-32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980</v>
      </c>
      <c r="G23" s="16">
        <f>'[3]13'!G25</f>
        <v>0</v>
      </c>
      <c r="H23" s="17">
        <f t="shared" si="27"/>
        <v>1300</v>
      </c>
      <c r="I23" s="15">
        <f>'[3]13'!J25</f>
        <v>320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520</v>
      </c>
      <c r="N23" s="16">
        <f>'[3]13'!O25</f>
        <v>0</v>
      </c>
      <c r="O23" s="17">
        <f t="shared" si="28"/>
        <v>840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520</v>
      </c>
      <c r="V23" s="16">
        <f t="shared" si="29"/>
        <v>0</v>
      </c>
      <c r="W23" s="17">
        <f t="shared" si="30"/>
        <v>840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520</v>
      </c>
      <c r="AQ23" s="8">
        <f t="shared" si="31"/>
        <v>0</v>
      </c>
      <c r="AR23" s="8">
        <f t="shared" si="18"/>
        <v>776</v>
      </c>
      <c r="AW23" s="200">
        <v>32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 s="8">
        <f t="shared" si="19"/>
        <v>32</v>
      </c>
      <c r="BD23" s="200">
        <v>32</v>
      </c>
      <c r="BE23" s="200">
        <v>0</v>
      </c>
      <c r="BF23" s="200">
        <v>0</v>
      </c>
      <c r="BG23" s="200">
        <v>0</v>
      </c>
      <c r="BH23" s="200">
        <v>0</v>
      </c>
      <c r="BI23" s="200">
        <v>0</v>
      </c>
      <c r="BJ23" s="8">
        <f t="shared" si="20"/>
        <v>32</v>
      </c>
      <c r="BL23" s="8">
        <f t="shared" si="21"/>
        <v>0</v>
      </c>
      <c r="BM23" s="8">
        <f t="shared" si="22"/>
        <v>0</v>
      </c>
      <c r="BN23" s="8">
        <f t="shared" si="23"/>
        <v>32</v>
      </c>
      <c r="BO23" s="8">
        <f t="shared" si="24"/>
        <v>32</v>
      </c>
      <c r="BP23" s="139">
        <f t="shared" si="25"/>
        <v>-32</v>
      </c>
      <c r="BQ23" s="139">
        <f t="shared" si="26"/>
        <v>-32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980</v>
      </c>
      <c r="G24" s="16">
        <f>'[3]13'!G26</f>
        <v>0</v>
      </c>
      <c r="H24" s="17">
        <f t="shared" si="27"/>
        <v>1300</v>
      </c>
      <c r="I24" s="15">
        <f>'[3]13'!J26</f>
        <v>320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520</v>
      </c>
      <c r="N24" s="16">
        <f>'[3]13'!O26</f>
        <v>0</v>
      </c>
      <c r="O24" s="17">
        <f t="shared" si="28"/>
        <v>840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520</v>
      </c>
      <c r="V24" s="16">
        <f t="shared" si="29"/>
        <v>0</v>
      </c>
      <c r="W24" s="17">
        <f t="shared" si="30"/>
        <v>840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520</v>
      </c>
      <c r="AQ24" s="8">
        <f t="shared" si="31"/>
        <v>0</v>
      </c>
      <c r="AR24" s="8">
        <f t="shared" si="18"/>
        <v>776</v>
      </c>
      <c r="AW24" s="200">
        <v>32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 s="8">
        <f t="shared" si="19"/>
        <v>32</v>
      </c>
      <c r="BD24" s="200">
        <v>32</v>
      </c>
      <c r="BE24" s="200">
        <v>0</v>
      </c>
      <c r="BF24" s="200">
        <v>0</v>
      </c>
      <c r="BG24" s="200">
        <v>0</v>
      </c>
      <c r="BH24" s="200">
        <v>0</v>
      </c>
      <c r="BI24" s="200">
        <v>0</v>
      </c>
      <c r="BJ24" s="8">
        <f t="shared" si="20"/>
        <v>32</v>
      </c>
      <c r="BL24" s="8">
        <f t="shared" si="21"/>
        <v>0</v>
      </c>
      <c r="BM24" s="8">
        <f t="shared" si="22"/>
        <v>0</v>
      </c>
      <c r="BN24" s="8">
        <f t="shared" si="23"/>
        <v>32</v>
      </c>
      <c r="BO24" s="8">
        <f t="shared" si="24"/>
        <v>32</v>
      </c>
      <c r="BP24" s="139">
        <f t="shared" si="25"/>
        <v>-32</v>
      </c>
      <c r="BQ24" s="139">
        <f t="shared" si="26"/>
        <v>-32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980</v>
      </c>
      <c r="G25" s="16">
        <f>'[3]13'!G27</f>
        <v>0</v>
      </c>
      <c r="H25" s="17">
        <f t="shared" si="27"/>
        <v>1300</v>
      </c>
      <c r="I25" s="15">
        <f>'[3]13'!J27</f>
        <v>320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510</v>
      </c>
      <c r="N25" s="16">
        <f>'[3]13'!O27</f>
        <v>0</v>
      </c>
      <c r="O25" s="17">
        <f t="shared" si="28"/>
        <v>830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510</v>
      </c>
      <c r="V25" s="16">
        <f t="shared" si="29"/>
        <v>0</v>
      </c>
      <c r="W25" s="17">
        <f t="shared" si="30"/>
        <v>830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510</v>
      </c>
      <c r="AQ25" s="8">
        <f t="shared" si="31"/>
        <v>0</v>
      </c>
      <c r="AR25" s="8">
        <f t="shared" si="18"/>
        <v>766</v>
      </c>
      <c r="AW25" s="200">
        <v>32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 s="8">
        <f t="shared" si="19"/>
        <v>32</v>
      </c>
      <c r="BD25" s="200">
        <v>32</v>
      </c>
      <c r="BE25" s="200">
        <v>0</v>
      </c>
      <c r="BF25" s="200">
        <v>0</v>
      </c>
      <c r="BG25" s="200">
        <v>0</v>
      </c>
      <c r="BH25" s="200">
        <v>0</v>
      </c>
      <c r="BI25" s="200">
        <v>0</v>
      </c>
      <c r="BJ25" s="8">
        <f t="shared" si="20"/>
        <v>32</v>
      </c>
      <c r="BL25" s="8">
        <f t="shared" si="21"/>
        <v>0</v>
      </c>
      <c r="BM25" s="8">
        <f t="shared" si="22"/>
        <v>0</v>
      </c>
      <c r="BN25" s="8">
        <f t="shared" si="23"/>
        <v>32</v>
      </c>
      <c r="BO25" s="8">
        <f t="shared" si="24"/>
        <v>32</v>
      </c>
      <c r="BP25" s="139">
        <f t="shared" si="25"/>
        <v>-32</v>
      </c>
      <c r="BQ25" s="139">
        <f t="shared" si="26"/>
        <v>-32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980</v>
      </c>
      <c r="G26" s="16">
        <f>'[3]13'!G28</f>
        <v>0</v>
      </c>
      <c r="H26" s="17">
        <f t="shared" si="27"/>
        <v>1300</v>
      </c>
      <c r="I26" s="15">
        <f>'[3]13'!J28</f>
        <v>320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500</v>
      </c>
      <c r="N26" s="16">
        <f>'[3]13'!O28</f>
        <v>0</v>
      </c>
      <c r="O26" s="17">
        <f t="shared" si="28"/>
        <v>820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500</v>
      </c>
      <c r="V26" s="16">
        <f t="shared" si="29"/>
        <v>0</v>
      </c>
      <c r="W26" s="17">
        <f t="shared" si="30"/>
        <v>820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500</v>
      </c>
      <c r="AQ26" s="8">
        <f t="shared" si="31"/>
        <v>0</v>
      </c>
      <c r="AR26" s="8">
        <f t="shared" si="18"/>
        <v>756</v>
      </c>
      <c r="AW26" s="200">
        <v>32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 s="8">
        <f t="shared" si="19"/>
        <v>32</v>
      </c>
      <c r="BD26" s="200">
        <v>32</v>
      </c>
      <c r="BE26" s="200">
        <v>0</v>
      </c>
      <c r="BF26" s="200">
        <v>0</v>
      </c>
      <c r="BG26" s="200">
        <v>0</v>
      </c>
      <c r="BH26" s="200">
        <v>0</v>
      </c>
      <c r="BI26" s="200">
        <v>0</v>
      </c>
      <c r="BJ26" s="8">
        <f t="shared" si="20"/>
        <v>32</v>
      </c>
      <c r="BL26" s="8">
        <f t="shared" si="21"/>
        <v>0</v>
      </c>
      <c r="BM26" s="8">
        <f t="shared" si="22"/>
        <v>0</v>
      </c>
      <c r="BN26" s="8">
        <f t="shared" si="23"/>
        <v>32</v>
      </c>
      <c r="BO26" s="8">
        <f t="shared" si="24"/>
        <v>32</v>
      </c>
      <c r="BP26" s="139">
        <f t="shared" si="25"/>
        <v>-32</v>
      </c>
      <c r="BQ26" s="139">
        <f t="shared" si="26"/>
        <v>-32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980</v>
      </c>
      <c r="G27" s="16">
        <f>'[3]13'!G29</f>
        <v>0</v>
      </c>
      <c r="H27" s="17">
        <f t="shared" si="27"/>
        <v>1300</v>
      </c>
      <c r="I27" s="15">
        <f>'[3]13'!J29</f>
        <v>320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560</v>
      </c>
      <c r="N27" s="16">
        <f>'[3]13'!O29</f>
        <v>0</v>
      </c>
      <c r="O27" s="17">
        <f t="shared" si="28"/>
        <v>880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560</v>
      </c>
      <c r="V27" s="16">
        <f t="shared" si="29"/>
        <v>0</v>
      </c>
      <c r="W27" s="17">
        <f t="shared" si="30"/>
        <v>880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560</v>
      </c>
      <c r="AQ27" s="8">
        <f t="shared" si="31"/>
        <v>0</v>
      </c>
      <c r="AR27" s="8">
        <f t="shared" si="18"/>
        <v>816</v>
      </c>
      <c r="AW27" s="200">
        <v>32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 s="8">
        <f t="shared" si="19"/>
        <v>32</v>
      </c>
      <c r="BD27" s="200">
        <v>32</v>
      </c>
      <c r="BE27" s="200">
        <v>0</v>
      </c>
      <c r="BF27" s="200">
        <v>0</v>
      </c>
      <c r="BG27" s="200">
        <v>0</v>
      </c>
      <c r="BH27" s="200">
        <v>0</v>
      </c>
      <c r="BI27" s="200">
        <v>0</v>
      </c>
      <c r="BJ27" s="8">
        <f t="shared" si="20"/>
        <v>32</v>
      </c>
      <c r="BL27" s="8">
        <f t="shared" si="21"/>
        <v>0</v>
      </c>
      <c r="BM27" s="8">
        <f t="shared" si="22"/>
        <v>0</v>
      </c>
      <c r="BN27" s="8">
        <f t="shared" si="23"/>
        <v>32</v>
      </c>
      <c r="BO27" s="8">
        <f t="shared" si="24"/>
        <v>32</v>
      </c>
      <c r="BP27" s="139">
        <f t="shared" si="25"/>
        <v>-32</v>
      </c>
      <c r="BQ27" s="139">
        <f t="shared" si="26"/>
        <v>-32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980</v>
      </c>
      <c r="G28" s="16">
        <f>'[3]13'!G30</f>
        <v>0</v>
      </c>
      <c r="H28" s="17">
        <f t="shared" si="27"/>
        <v>1300</v>
      </c>
      <c r="I28" s="15">
        <f>'[3]13'!J30</f>
        <v>320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560</v>
      </c>
      <c r="N28" s="16">
        <f>'[3]13'!O30</f>
        <v>0</v>
      </c>
      <c r="O28" s="17">
        <f t="shared" si="28"/>
        <v>880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560</v>
      </c>
      <c r="V28" s="16">
        <f t="shared" si="29"/>
        <v>0</v>
      </c>
      <c r="W28" s="17">
        <f t="shared" si="30"/>
        <v>880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560</v>
      </c>
      <c r="AQ28" s="8">
        <f t="shared" si="31"/>
        <v>0</v>
      </c>
      <c r="AR28" s="8">
        <f t="shared" si="18"/>
        <v>816</v>
      </c>
      <c r="AW28" s="200">
        <v>32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 s="8">
        <f t="shared" si="19"/>
        <v>32</v>
      </c>
      <c r="BD28" s="200">
        <v>32</v>
      </c>
      <c r="BE28" s="200">
        <v>0</v>
      </c>
      <c r="BF28" s="200">
        <v>0</v>
      </c>
      <c r="BG28" s="200">
        <v>0</v>
      </c>
      <c r="BH28" s="200">
        <v>0</v>
      </c>
      <c r="BI28" s="200">
        <v>0</v>
      </c>
      <c r="BJ28" s="8">
        <f t="shared" si="20"/>
        <v>32</v>
      </c>
      <c r="BL28" s="8">
        <f t="shared" si="21"/>
        <v>0</v>
      </c>
      <c r="BM28" s="8">
        <f t="shared" si="22"/>
        <v>0</v>
      </c>
      <c r="BN28" s="8">
        <f t="shared" si="23"/>
        <v>32</v>
      </c>
      <c r="BO28" s="8">
        <f t="shared" si="24"/>
        <v>32</v>
      </c>
      <c r="BP28" s="139">
        <f t="shared" si="25"/>
        <v>-32</v>
      </c>
      <c r="BQ28" s="139">
        <f t="shared" si="26"/>
        <v>-32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980</v>
      </c>
      <c r="G29" s="16">
        <f>'[3]13'!G31</f>
        <v>0</v>
      </c>
      <c r="H29" s="17">
        <f t="shared" si="27"/>
        <v>1300</v>
      </c>
      <c r="I29" s="15">
        <f>'[3]13'!J31</f>
        <v>320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540</v>
      </c>
      <c r="N29" s="16">
        <f>'[3]13'!O31</f>
        <v>0</v>
      </c>
      <c r="O29" s="17">
        <f t="shared" si="28"/>
        <v>860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540</v>
      </c>
      <c r="V29" s="16">
        <f t="shared" si="29"/>
        <v>0</v>
      </c>
      <c r="W29" s="17">
        <f t="shared" si="30"/>
        <v>860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540</v>
      </c>
      <c r="AQ29" s="8">
        <f t="shared" si="31"/>
        <v>0</v>
      </c>
      <c r="AR29" s="8">
        <f t="shared" si="18"/>
        <v>796</v>
      </c>
      <c r="AW29" s="200">
        <v>32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 s="8">
        <f t="shared" si="19"/>
        <v>32</v>
      </c>
      <c r="BD29" s="200">
        <v>32</v>
      </c>
      <c r="BE29" s="200">
        <v>0</v>
      </c>
      <c r="BF29" s="200">
        <v>0</v>
      </c>
      <c r="BG29" s="200">
        <v>0</v>
      </c>
      <c r="BH29" s="200">
        <v>0</v>
      </c>
      <c r="BI29" s="200">
        <v>0</v>
      </c>
      <c r="BJ29" s="8">
        <f t="shared" si="20"/>
        <v>32</v>
      </c>
      <c r="BL29" s="8">
        <f t="shared" si="21"/>
        <v>0</v>
      </c>
      <c r="BM29" s="8">
        <f t="shared" si="22"/>
        <v>0</v>
      </c>
      <c r="BN29" s="8">
        <f t="shared" si="23"/>
        <v>32</v>
      </c>
      <c r="BO29" s="8">
        <f t="shared" si="24"/>
        <v>32</v>
      </c>
      <c r="BP29" s="139">
        <f t="shared" si="25"/>
        <v>-32</v>
      </c>
      <c r="BQ29" s="139">
        <f t="shared" si="26"/>
        <v>-32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980</v>
      </c>
      <c r="G30" s="16">
        <f>'[3]13'!G32</f>
        <v>0</v>
      </c>
      <c r="H30" s="17">
        <f t="shared" si="27"/>
        <v>1300</v>
      </c>
      <c r="I30" s="15">
        <f>'[3]13'!J32</f>
        <v>320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520</v>
      </c>
      <c r="N30" s="16">
        <f>'[3]13'!O32</f>
        <v>0</v>
      </c>
      <c r="O30" s="17">
        <f t="shared" si="28"/>
        <v>840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520</v>
      </c>
      <c r="V30" s="16">
        <f t="shared" si="29"/>
        <v>0</v>
      </c>
      <c r="W30" s="17">
        <f t="shared" si="30"/>
        <v>840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520</v>
      </c>
      <c r="AQ30" s="8">
        <f t="shared" si="31"/>
        <v>0</v>
      </c>
      <c r="AR30" s="8">
        <f t="shared" si="18"/>
        <v>776</v>
      </c>
      <c r="AW30" s="200">
        <v>32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 s="8">
        <f t="shared" si="19"/>
        <v>32</v>
      </c>
      <c r="BD30" s="200">
        <v>32</v>
      </c>
      <c r="BE30" s="200">
        <v>0</v>
      </c>
      <c r="BF30" s="200">
        <v>0</v>
      </c>
      <c r="BG30" s="200">
        <v>0</v>
      </c>
      <c r="BH30" s="200">
        <v>0</v>
      </c>
      <c r="BI30" s="200">
        <v>0</v>
      </c>
      <c r="BJ30" s="8">
        <f t="shared" si="20"/>
        <v>32</v>
      </c>
      <c r="BL30" s="8">
        <f t="shared" si="21"/>
        <v>0</v>
      </c>
      <c r="BM30" s="8">
        <f t="shared" si="22"/>
        <v>0</v>
      </c>
      <c r="BN30" s="8">
        <f t="shared" si="23"/>
        <v>32</v>
      </c>
      <c r="BO30" s="8">
        <f t="shared" si="24"/>
        <v>32</v>
      </c>
      <c r="BP30" s="139">
        <f t="shared" si="25"/>
        <v>-32</v>
      </c>
      <c r="BQ30" s="139">
        <f t="shared" si="26"/>
        <v>-32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980</v>
      </c>
      <c r="G31" s="16">
        <f>'[3]13'!G33</f>
        <v>0</v>
      </c>
      <c r="H31" s="17">
        <f t="shared" si="27"/>
        <v>1300</v>
      </c>
      <c r="I31" s="15">
        <f>'[3]13'!J33</f>
        <v>320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470</v>
      </c>
      <c r="N31" s="16">
        <f>'[3]13'!O33</f>
        <v>0</v>
      </c>
      <c r="O31" s="17">
        <f t="shared" si="28"/>
        <v>790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470</v>
      </c>
      <c r="V31" s="16">
        <f t="shared" si="29"/>
        <v>0</v>
      </c>
      <c r="W31" s="17">
        <f t="shared" si="30"/>
        <v>790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470</v>
      </c>
      <c r="AQ31" s="8">
        <f t="shared" si="31"/>
        <v>0</v>
      </c>
      <c r="AR31" s="8">
        <f t="shared" si="18"/>
        <v>726</v>
      </c>
      <c r="AW31" s="200">
        <v>32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 s="8">
        <f t="shared" si="19"/>
        <v>32</v>
      </c>
      <c r="BD31" s="200">
        <v>32</v>
      </c>
      <c r="BE31" s="200">
        <v>0</v>
      </c>
      <c r="BF31" s="200">
        <v>0</v>
      </c>
      <c r="BG31" s="200">
        <v>0</v>
      </c>
      <c r="BH31" s="200">
        <v>0</v>
      </c>
      <c r="BI31" s="200">
        <v>0</v>
      </c>
      <c r="BJ31" s="8">
        <f t="shared" si="20"/>
        <v>32</v>
      </c>
      <c r="BL31" s="8">
        <f t="shared" si="21"/>
        <v>0</v>
      </c>
      <c r="BM31" s="8">
        <f t="shared" si="22"/>
        <v>0</v>
      </c>
      <c r="BN31" s="8">
        <f t="shared" si="23"/>
        <v>32</v>
      </c>
      <c r="BO31" s="8">
        <f t="shared" si="24"/>
        <v>32</v>
      </c>
      <c r="BP31" s="139">
        <f t="shared" si="25"/>
        <v>-32</v>
      </c>
      <c r="BQ31" s="139">
        <f t="shared" si="26"/>
        <v>-32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980</v>
      </c>
      <c r="G32" s="16">
        <f>'[3]13'!G34</f>
        <v>0</v>
      </c>
      <c r="H32" s="17">
        <f t="shared" si="27"/>
        <v>1300</v>
      </c>
      <c r="I32" s="15">
        <f>'[3]13'!J34</f>
        <v>320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470</v>
      </c>
      <c r="N32" s="16">
        <f>'[3]13'!O34</f>
        <v>0</v>
      </c>
      <c r="O32" s="17">
        <f t="shared" si="28"/>
        <v>790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470</v>
      </c>
      <c r="V32" s="16">
        <f t="shared" si="29"/>
        <v>0</v>
      </c>
      <c r="W32" s="17">
        <f t="shared" si="30"/>
        <v>790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470</v>
      </c>
      <c r="AQ32" s="8">
        <f t="shared" si="31"/>
        <v>0</v>
      </c>
      <c r="AR32" s="8">
        <f t="shared" si="18"/>
        <v>726</v>
      </c>
      <c r="AW32" s="200">
        <v>32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 s="8">
        <f t="shared" si="19"/>
        <v>32</v>
      </c>
      <c r="BD32" s="200">
        <v>32</v>
      </c>
      <c r="BE32" s="200">
        <v>0</v>
      </c>
      <c r="BF32" s="200">
        <v>0</v>
      </c>
      <c r="BG32" s="200">
        <v>0</v>
      </c>
      <c r="BH32" s="200">
        <v>0</v>
      </c>
      <c r="BI32" s="200">
        <v>0</v>
      </c>
      <c r="BJ32" s="8">
        <f t="shared" si="20"/>
        <v>32</v>
      </c>
      <c r="BL32" s="8">
        <f t="shared" si="21"/>
        <v>0</v>
      </c>
      <c r="BM32" s="8">
        <f t="shared" si="22"/>
        <v>0</v>
      </c>
      <c r="BN32" s="8">
        <f t="shared" si="23"/>
        <v>32</v>
      </c>
      <c r="BO32" s="8">
        <f t="shared" si="24"/>
        <v>32</v>
      </c>
      <c r="BP32" s="139">
        <f t="shared" si="25"/>
        <v>-32</v>
      </c>
      <c r="BQ32" s="139">
        <f t="shared" si="26"/>
        <v>-32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980</v>
      </c>
      <c r="G33" s="16">
        <f>'[3]13'!G35</f>
        <v>0</v>
      </c>
      <c r="H33" s="17">
        <f t="shared" si="27"/>
        <v>1300</v>
      </c>
      <c r="I33" s="15">
        <f>'[3]13'!J35</f>
        <v>320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470</v>
      </c>
      <c r="N33" s="16">
        <f>'[3]13'!O35</f>
        <v>0</v>
      </c>
      <c r="O33" s="17">
        <f t="shared" si="28"/>
        <v>790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470</v>
      </c>
      <c r="V33" s="16">
        <f t="shared" si="29"/>
        <v>0</v>
      </c>
      <c r="W33" s="17">
        <f t="shared" si="30"/>
        <v>790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470</v>
      </c>
      <c r="AQ33" s="8">
        <f t="shared" si="31"/>
        <v>0</v>
      </c>
      <c r="AR33" s="8">
        <f t="shared" si="18"/>
        <v>726</v>
      </c>
      <c r="AW33" s="200">
        <v>32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 s="8">
        <f t="shared" si="19"/>
        <v>32</v>
      </c>
      <c r="BD33" s="200">
        <v>32</v>
      </c>
      <c r="BE33" s="200">
        <v>0</v>
      </c>
      <c r="BF33" s="200">
        <v>0</v>
      </c>
      <c r="BG33" s="200">
        <v>0</v>
      </c>
      <c r="BH33" s="200">
        <v>0</v>
      </c>
      <c r="BI33" s="200">
        <v>0</v>
      </c>
      <c r="BJ33" s="8">
        <f t="shared" si="20"/>
        <v>32</v>
      </c>
      <c r="BL33" s="8">
        <f t="shared" si="21"/>
        <v>0</v>
      </c>
      <c r="BM33" s="8">
        <f t="shared" si="22"/>
        <v>0</v>
      </c>
      <c r="BN33" s="8">
        <f t="shared" si="23"/>
        <v>32</v>
      </c>
      <c r="BO33" s="8">
        <f t="shared" si="24"/>
        <v>32</v>
      </c>
      <c r="BP33" s="139">
        <f t="shared" si="25"/>
        <v>-32</v>
      </c>
      <c r="BQ33" s="139">
        <f t="shared" si="26"/>
        <v>-32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980</v>
      </c>
      <c r="G34" s="16">
        <f>'[3]13'!G36</f>
        <v>0</v>
      </c>
      <c r="H34" s="17">
        <f t="shared" si="27"/>
        <v>1300</v>
      </c>
      <c r="I34" s="15">
        <f>'[3]13'!J36</f>
        <v>320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470</v>
      </c>
      <c r="N34" s="16">
        <f>'[3]13'!O36</f>
        <v>0</v>
      </c>
      <c r="O34" s="17">
        <f t="shared" si="28"/>
        <v>790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470</v>
      </c>
      <c r="V34" s="16">
        <f t="shared" si="29"/>
        <v>0</v>
      </c>
      <c r="W34" s="17">
        <f t="shared" si="30"/>
        <v>790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470</v>
      </c>
      <c r="AQ34" s="8">
        <f t="shared" si="31"/>
        <v>0</v>
      </c>
      <c r="AR34" s="8">
        <f t="shared" si="18"/>
        <v>726</v>
      </c>
      <c r="AW34" s="200">
        <v>32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 s="8">
        <f t="shared" si="19"/>
        <v>32</v>
      </c>
      <c r="BD34" s="200">
        <v>32</v>
      </c>
      <c r="BE34" s="200">
        <v>0</v>
      </c>
      <c r="BF34" s="200">
        <v>0</v>
      </c>
      <c r="BG34" s="200">
        <v>0</v>
      </c>
      <c r="BH34" s="200">
        <v>0</v>
      </c>
      <c r="BI34" s="200">
        <v>0</v>
      </c>
      <c r="BJ34" s="8">
        <f t="shared" si="20"/>
        <v>32</v>
      </c>
      <c r="BL34" s="8">
        <f t="shared" si="21"/>
        <v>0</v>
      </c>
      <c r="BM34" s="8">
        <f t="shared" si="22"/>
        <v>0</v>
      </c>
      <c r="BN34" s="8">
        <f t="shared" si="23"/>
        <v>32</v>
      </c>
      <c r="BO34" s="8">
        <f t="shared" si="24"/>
        <v>32</v>
      </c>
      <c r="BP34" s="139">
        <f t="shared" si="25"/>
        <v>-32</v>
      </c>
      <c r="BQ34" s="139">
        <f t="shared" si="26"/>
        <v>-32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980</v>
      </c>
      <c r="G35" s="16">
        <f>'[3]13'!G37</f>
        <v>0</v>
      </c>
      <c r="H35" s="17">
        <f t="shared" si="27"/>
        <v>1300</v>
      </c>
      <c r="I35" s="15">
        <f>'[3]13'!J37</f>
        <v>320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470</v>
      </c>
      <c r="N35" s="16">
        <f>'[3]13'!O37</f>
        <v>0</v>
      </c>
      <c r="O35" s="17">
        <f t="shared" si="28"/>
        <v>790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470</v>
      </c>
      <c r="V35" s="16">
        <f t="shared" si="29"/>
        <v>0</v>
      </c>
      <c r="W35" s="17">
        <f t="shared" si="30"/>
        <v>790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470</v>
      </c>
      <c r="AQ35" s="8">
        <f t="shared" si="31"/>
        <v>0</v>
      </c>
      <c r="AR35" s="8">
        <f t="shared" si="18"/>
        <v>726</v>
      </c>
      <c r="AW35" s="200">
        <v>32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 s="8">
        <f t="shared" si="19"/>
        <v>32</v>
      </c>
      <c r="BD35" s="200">
        <v>32</v>
      </c>
      <c r="BE35" s="200">
        <v>0</v>
      </c>
      <c r="BF35" s="200">
        <v>0</v>
      </c>
      <c r="BG35" s="200">
        <v>0</v>
      </c>
      <c r="BH35" s="200">
        <v>0</v>
      </c>
      <c r="BI35" s="200">
        <v>0</v>
      </c>
      <c r="BJ35" s="8">
        <f t="shared" si="20"/>
        <v>32</v>
      </c>
      <c r="BL35" s="8">
        <f t="shared" si="21"/>
        <v>0</v>
      </c>
      <c r="BM35" s="8">
        <f t="shared" si="22"/>
        <v>0</v>
      </c>
      <c r="BN35" s="8">
        <f t="shared" si="23"/>
        <v>32</v>
      </c>
      <c r="BO35" s="8">
        <f t="shared" si="24"/>
        <v>32</v>
      </c>
      <c r="BP35" s="139">
        <f t="shared" si="25"/>
        <v>-32</v>
      </c>
      <c r="BQ35" s="139">
        <f t="shared" si="26"/>
        <v>-32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980</v>
      </c>
      <c r="G36" s="16">
        <f>'[3]13'!G38</f>
        <v>0</v>
      </c>
      <c r="H36" s="17">
        <f t="shared" si="27"/>
        <v>1300</v>
      </c>
      <c r="I36" s="15">
        <f>'[3]13'!J38</f>
        <v>320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470</v>
      </c>
      <c r="N36" s="16">
        <f>'[3]13'!O38</f>
        <v>0</v>
      </c>
      <c r="O36" s="17">
        <f t="shared" si="28"/>
        <v>790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470</v>
      </c>
      <c r="V36" s="16">
        <f t="shared" si="29"/>
        <v>0</v>
      </c>
      <c r="W36" s="17">
        <f t="shared" si="30"/>
        <v>790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470</v>
      </c>
      <c r="AQ36" s="8">
        <f t="shared" si="31"/>
        <v>0</v>
      </c>
      <c r="AR36" s="8">
        <f t="shared" si="18"/>
        <v>726</v>
      </c>
      <c r="AW36" s="200">
        <v>32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 s="8">
        <f t="shared" si="19"/>
        <v>32</v>
      </c>
      <c r="BD36" s="200">
        <v>32</v>
      </c>
      <c r="BE36" s="200">
        <v>0</v>
      </c>
      <c r="BF36" s="200">
        <v>0</v>
      </c>
      <c r="BG36" s="200">
        <v>0</v>
      </c>
      <c r="BH36" s="200">
        <v>0</v>
      </c>
      <c r="BI36" s="200">
        <v>0</v>
      </c>
      <c r="BJ36" s="8">
        <f t="shared" si="20"/>
        <v>32</v>
      </c>
      <c r="BL36" s="8">
        <f t="shared" si="21"/>
        <v>0</v>
      </c>
      <c r="BM36" s="8">
        <f t="shared" si="22"/>
        <v>0</v>
      </c>
      <c r="BN36" s="8">
        <f t="shared" si="23"/>
        <v>32</v>
      </c>
      <c r="BO36" s="8">
        <f t="shared" si="24"/>
        <v>32</v>
      </c>
      <c r="BP36" s="139">
        <f t="shared" si="25"/>
        <v>-32</v>
      </c>
      <c r="BQ36" s="139">
        <f t="shared" si="26"/>
        <v>-32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980</v>
      </c>
      <c r="G37" s="16">
        <f>'[3]13'!G39</f>
        <v>0</v>
      </c>
      <c r="H37" s="17">
        <f t="shared" si="27"/>
        <v>1300</v>
      </c>
      <c r="I37" s="15">
        <f>'[3]13'!J39</f>
        <v>320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470</v>
      </c>
      <c r="N37" s="16">
        <f>'[3]13'!O39</f>
        <v>0</v>
      </c>
      <c r="O37" s="17">
        <f t="shared" si="28"/>
        <v>790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470</v>
      </c>
      <c r="V37" s="16">
        <f t="shared" si="29"/>
        <v>0</v>
      </c>
      <c r="W37" s="17">
        <f t="shared" si="30"/>
        <v>790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470</v>
      </c>
      <c r="AQ37" s="8">
        <f t="shared" si="31"/>
        <v>0</v>
      </c>
      <c r="AR37" s="8">
        <f t="shared" si="18"/>
        <v>726</v>
      </c>
      <c r="AW37" s="200">
        <v>32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 s="8">
        <f t="shared" si="19"/>
        <v>32</v>
      </c>
      <c r="BD37" s="200">
        <v>32</v>
      </c>
      <c r="BE37" s="200">
        <v>0</v>
      </c>
      <c r="BF37" s="200">
        <v>0</v>
      </c>
      <c r="BG37" s="200">
        <v>0</v>
      </c>
      <c r="BH37" s="200">
        <v>0</v>
      </c>
      <c r="BI37" s="200">
        <v>0</v>
      </c>
      <c r="BJ37" s="8">
        <f t="shared" si="20"/>
        <v>32</v>
      </c>
      <c r="BL37" s="8">
        <f t="shared" si="21"/>
        <v>0</v>
      </c>
      <c r="BM37" s="8">
        <f t="shared" si="22"/>
        <v>0</v>
      </c>
      <c r="BN37" s="8">
        <f t="shared" si="23"/>
        <v>32</v>
      </c>
      <c r="BO37" s="8">
        <f t="shared" si="24"/>
        <v>32</v>
      </c>
      <c r="BP37" s="139">
        <f t="shared" si="25"/>
        <v>-32</v>
      </c>
      <c r="BQ37" s="139">
        <f t="shared" si="26"/>
        <v>-32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980</v>
      </c>
      <c r="G38" s="16">
        <f>'[3]13'!G40</f>
        <v>0</v>
      </c>
      <c r="H38" s="17">
        <f t="shared" si="27"/>
        <v>1300</v>
      </c>
      <c r="I38" s="15">
        <f>'[3]13'!J40</f>
        <v>320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470</v>
      </c>
      <c r="N38" s="16">
        <f>'[3]13'!O40</f>
        <v>0</v>
      </c>
      <c r="O38" s="17">
        <f t="shared" si="28"/>
        <v>790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470</v>
      </c>
      <c r="V38" s="16">
        <f t="shared" si="29"/>
        <v>0</v>
      </c>
      <c r="W38" s="17">
        <f t="shared" si="30"/>
        <v>790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470</v>
      </c>
      <c r="AQ38" s="8">
        <f t="shared" si="31"/>
        <v>0</v>
      </c>
      <c r="AR38" s="8">
        <f t="shared" si="18"/>
        <v>726</v>
      </c>
      <c r="AW38" s="200">
        <v>32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 s="8">
        <f t="shared" si="19"/>
        <v>32</v>
      </c>
      <c r="BD38" s="200">
        <v>32</v>
      </c>
      <c r="BE38" s="200">
        <v>0</v>
      </c>
      <c r="BF38" s="200">
        <v>0</v>
      </c>
      <c r="BG38" s="200">
        <v>0</v>
      </c>
      <c r="BH38" s="200">
        <v>0</v>
      </c>
      <c r="BI38" s="200">
        <v>0</v>
      </c>
      <c r="BJ38" s="8">
        <f t="shared" si="20"/>
        <v>32</v>
      </c>
      <c r="BL38" s="8">
        <f t="shared" si="21"/>
        <v>0</v>
      </c>
      <c r="BM38" s="8">
        <f t="shared" si="22"/>
        <v>0</v>
      </c>
      <c r="BN38" s="8">
        <f t="shared" si="23"/>
        <v>32</v>
      </c>
      <c r="BO38" s="8">
        <f t="shared" si="24"/>
        <v>32</v>
      </c>
      <c r="BP38" s="139">
        <f t="shared" si="25"/>
        <v>-32</v>
      </c>
      <c r="BQ38" s="139">
        <f t="shared" si="26"/>
        <v>-32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980</v>
      </c>
      <c r="G39" s="16">
        <f>'[3]13'!G41</f>
        <v>0</v>
      </c>
      <c r="H39" s="17">
        <f t="shared" si="27"/>
        <v>1300</v>
      </c>
      <c r="I39" s="15">
        <f>'[3]13'!J41</f>
        <v>320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420</v>
      </c>
      <c r="N39" s="16">
        <f>'[3]13'!O41</f>
        <v>0</v>
      </c>
      <c r="O39" s="17">
        <f t="shared" si="28"/>
        <v>740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420</v>
      </c>
      <c r="V39" s="16">
        <f t="shared" si="29"/>
        <v>0</v>
      </c>
      <c r="W39" s="17">
        <f t="shared" si="30"/>
        <v>740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420</v>
      </c>
      <c r="AQ39" s="8">
        <f t="shared" si="31"/>
        <v>0</v>
      </c>
      <c r="AR39" s="8">
        <f t="shared" si="18"/>
        <v>676</v>
      </c>
      <c r="AW39" s="200">
        <v>32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 s="8">
        <f t="shared" si="19"/>
        <v>32</v>
      </c>
      <c r="BD39" s="200">
        <v>32</v>
      </c>
      <c r="BE39" s="200">
        <v>0</v>
      </c>
      <c r="BF39" s="200">
        <v>0</v>
      </c>
      <c r="BG39" s="200">
        <v>0</v>
      </c>
      <c r="BH39" s="200">
        <v>0</v>
      </c>
      <c r="BI39" s="200">
        <v>0</v>
      </c>
      <c r="BJ39" s="8">
        <f t="shared" si="20"/>
        <v>32</v>
      </c>
      <c r="BL39" s="8">
        <f t="shared" si="21"/>
        <v>0</v>
      </c>
      <c r="BM39" s="8">
        <f t="shared" si="22"/>
        <v>0</v>
      </c>
      <c r="BN39" s="8">
        <f t="shared" si="23"/>
        <v>32</v>
      </c>
      <c r="BO39" s="8">
        <f t="shared" si="24"/>
        <v>32</v>
      </c>
      <c r="BP39" s="139">
        <f t="shared" si="25"/>
        <v>-32</v>
      </c>
      <c r="BQ39" s="139">
        <f t="shared" si="26"/>
        <v>-32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980</v>
      </c>
      <c r="G40" s="16">
        <f>'[3]13'!G42</f>
        <v>0</v>
      </c>
      <c r="H40" s="17">
        <f t="shared" si="27"/>
        <v>1300</v>
      </c>
      <c r="I40" s="15">
        <f>'[3]13'!J42</f>
        <v>320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420</v>
      </c>
      <c r="N40" s="16">
        <f>'[3]13'!O42</f>
        <v>0</v>
      </c>
      <c r="O40" s="17">
        <f t="shared" si="28"/>
        <v>740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420</v>
      </c>
      <c r="V40" s="16">
        <f t="shared" si="29"/>
        <v>0</v>
      </c>
      <c r="W40" s="17">
        <f t="shared" si="30"/>
        <v>740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420</v>
      </c>
      <c r="AQ40" s="8">
        <f t="shared" si="31"/>
        <v>0</v>
      </c>
      <c r="AR40" s="8">
        <f t="shared" si="18"/>
        <v>676</v>
      </c>
      <c r="AW40" s="200">
        <v>32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 s="8">
        <f t="shared" si="19"/>
        <v>32</v>
      </c>
      <c r="BD40" s="200">
        <v>32</v>
      </c>
      <c r="BE40" s="200">
        <v>0</v>
      </c>
      <c r="BF40" s="200">
        <v>0</v>
      </c>
      <c r="BG40" s="200">
        <v>0</v>
      </c>
      <c r="BH40" s="200">
        <v>0</v>
      </c>
      <c r="BI40" s="200">
        <v>0</v>
      </c>
      <c r="BJ40" s="8">
        <f t="shared" si="20"/>
        <v>32</v>
      </c>
      <c r="BL40" s="8">
        <f t="shared" si="21"/>
        <v>0</v>
      </c>
      <c r="BM40" s="8">
        <f t="shared" si="22"/>
        <v>0</v>
      </c>
      <c r="BN40" s="8">
        <f t="shared" si="23"/>
        <v>32</v>
      </c>
      <c r="BO40" s="8">
        <f t="shared" si="24"/>
        <v>32</v>
      </c>
      <c r="BP40" s="139">
        <f t="shared" si="25"/>
        <v>-32</v>
      </c>
      <c r="BQ40" s="139">
        <f t="shared" si="26"/>
        <v>-32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980</v>
      </c>
      <c r="G41" s="16">
        <f>'[3]13'!G43</f>
        <v>0</v>
      </c>
      <c r="H41" s="17">
        <f t="shared" si="27"/>
        <v>1300</v>
      </c>
      <c r="I41" s="15">
        <f>'[3]13'!J43</f>
        <v>320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420</v>
      </c>
      <c r="N41" s="16">
        <f>'[3]13'!O43</f>
        <v>0</v>
      </c>
      <c r="O41" s="17">
        <f t="shared" si="28"/>
        <v>740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420</v>
      </c>
      <c r="V41" s="16">
        <f t="shared" si="29"/>
        <v>0</v>
      </c>
      <c r="W41" s="17">
        <f t="shared" si="30"/>
        <v>740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420</v>
      </c>
      <c r="AQ41" s="8">
        <f t="shared" si="31"/>
        <v>0</v>
      </c>
      <c r="AR41" s="8">
        <f t="shared" si="18"/>
        <v>676</v>
      </c>
      <c r="AW41" s="200">
        <v>32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 s="8">
        <f t="shared" si="19"/>
        <v>32</v>
      </c>
      <c r="BD41" s="200">
        <v>32</v>
      </c>
      <c r="BE41" s="200">
        <v>0</v>
      </c>
      <c r="BF41" s="200">
        <v>0</v>
      </c>
      <c r="BG41" s="200">
        <v>0</v>
      </c>
      <c r="BH41" s="200">
        <v>0</v>
      </c>
      <c r="BI41" s="200">
        <v>0</v>
      </c>
      <c r="BJ41" s="8">
        <f t="shared" si="20"/>
        <v>32</v>
      </c>
      <c r="BL41" s="8">
        <f t="shared" si="21"/>
        <v>0</v>
      </c>
      <c r="BM41" s="8">
        <f t="shared" si="22"/>
        <v>0</v>
      </c>
      <c r="BN41" s="8">
        <f t="shared" si="23"/>
        <v>32</v>
      </c>
      <c r="BO41" s="8">
        <f t="shared" si="24"/>
        <v>32</v>
      </c>
      <c r="BP41" s="139">
        <f t="shared" si="25"/>
        <v>-32</v>
      </c>
      <c r="BQ41" s="139">
        <f t="shared" si="26"/>
        <v>-32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980</v>
      </c>
      <c r="G42" s="16">
        <f>'[3]13'!G44</f>
        <v>0</v>
      </c>
      <c r="H42" s="17">
        <f t="shared" si="27"/>
        <v>1300</v>
      </c>
      <c r="I42" s="15">
        <f>'[3]13'!J44</f>
        <v>320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420</v>
      </c>
      <c r="N42" s="16">
        <f>'[3]13'!O44</f>
        <v>0</v>
      </c>
      <c r="O42" s="17">
        <f t="shared" si="28"/>
        <v>740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420</v>
      </c>
      <c r="V42" s="16">
        <f t="shared" si="29"/>
        <v>0</v>
      </c>
      <c r="W42" s="17">
        <f t="shared" si="30"/>
        <v>740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420</v>
      </c>
      <c r="AQ42" s="8">
        <f t="shared" si="31"/>
        <v>0</v>
      </c>
      <c r="AR42" s="8">
        <f t="shared" si="18"/>
        <v>676</v>
      </c>
      <c r="AW42" s="200">
        <v>32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 s="8">
        <f t="shared" si="19"/>
        <v>32</v>
      </c>
      <c r="BD42" s="200">
        <v>32</v>
      </c>
      <c r="BE42" s="200">
        <v>0</v>
      </c>
      <c r="BF42" s="200">
        <v>0</v>
      </c>
      <c r="BG42" s="200">
        <v>0</v>
      </c>
      <c r="BH42" s="200">
        <v>0</v>
      </c>
      <c r="BI42" s="200">
        <v>0</v>
      </c>
      <c r="BJ42" s="8">
        <f t="shared" si="20"/>
        <v>32</v>
      </c>
      <c r="BL42" s="8">
        <f t="shared" si="21"/>
        <v>0</v>
      </c>
      <c r="BM42" s="8">
        <f t="shared" si="22"/>
        <v>0</v>
      </c>
      <c r="BN42" s="8">
        <f t="shared" si="23"/>
        <v>32</v>
      </c>
      <c r="BO42" s="8">
        <f t="shared" si="24"/>
        <v>32</v>
      </c>
      <c r="BP42" s="139">
        <f t="shared" si="25"/>
        <v>-32</v>
      </c>
      <c r="BQ42" s="139">
        <f t="shared" si="26"/>
        <v>-32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960</v>
      </c>
      <c r="G43" s="16">
        <f>'[3]13'!G45</f>
        <v>0</v>
      </c>
      <c r="H43" s="17">
        <f t="shared" si="27"/>
        <v>1280</v>
      </c>
      <c r="I43" s="15">
        <f>'[3]13'!J45</f>
        <v>320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420</v>
      </c>
      <c r="N43" s="16">
        <f>'[3]13'!O45</f>
        <v>0</v>
      </c>
      <c r="O43" s="17">
        <f t="shared" si="28"/>
        <v>740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420</v>
      </c>
      <c r="V43" s="16">
        <f t="shared" si="29"/>
        <v>0</v>
      </c>
      <c r="W43" s="17">
        <f t="shared" si="30"/>
        <v>740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420</v>
      </c>
      <c r="AQ43" s="8">
        <f t="shared" si="31"/>
        <v>0</v>
      </c>
      <c r="AR43" s="8">
        <f t="shared" si="18"/>
        <v>676</v>
      </c>
      <c r="AW43" s="200">
        <v>32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 s="8">
        <f t="shared" si="19"/>
        <v>32</v>
      </c>
      <c r="BD43" s="200">
        <v>32</v>
      </c>
      <c r="BE43" s="200">
        <v>0</v>
      </c>
      <c r="BF43" s="200">
        <v>0</v>
      </c>
      <c r="BG43" s="200">
        <v>0</v>
      </c>
      <c r="BH43" s="200">
        <v>0</v>
      </c>
      <c r="BI43" s="200">
        <v>0</v>
      </c>
      <c r="BJ43" s="8">
        <f t="shared" si="20"/>
        <v>32</v>
      </c>
      <c r="BL43" s="8">
        <f t="shared" si="21"/>
        <v>0</v>
      </c>
      <c r="BM43" s="8">
        <f t="shared" si="22"/>
        <v>0</v>
      </c>
      <c r="BN43" s="8">
        <f t="shared" si="23"/>
        <v>32</v>
      </c>
      <c r="BO43" s="8">
        <f t="shared" si="24"/>
        <v>32</v>
      </c>
      <c r="BP43" s="139">
        <f t="shared" si="25"/>
        <v>-32</v>
      </c>
      <c r="BQ43" s="139">
        <f t="shared" si="26"/>
        <v>-32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960</v>
      </c>
      <c r="G44" s="16">
        <f>'[3]13'!G46</f>
        <v>0</v>
      </c>
      <c r="H44" s="17">
        <f t="shared" si="27"/>
        <v>1280</v>
      </c>
      <c r="I44" s="15">
        <f>'[3]13'!J46</f>
        <v>320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420</v>
      </c>
      <c r="N44" s="16">
        <f>'[3]13'!O46</f>
        <v>0</v>
      </c>
      <c r="O44" s="17">
        <f t="shared" si="28"/>
        <v>740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420</v>
      </c>
      <c r="V44" s="16">
        <f t="shared" si="29"/>
        <v>0</v>
      </c>
      <c r="W44" s="17">
        <f t="shared" si="30"/>
        <v>740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420</v>
      </c>
      <c r="AQ44" s="8">
        <f t="shared" si="31"/>
        <v>0</v>
      </c>
      <c r="AR44" s="8">
        <f t="shared" si="18"/>
        <v>676</v>
      </c>
      <c r="AW44" s="200">
        <v>32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 s="8">
        <f t="shared" si="19"/>
        <v>32</v>
      </c>
      <c r="BD44" s="200">
        <v>32</v>
      </c>
      <c r="BE44" s="200">
        <v>0</v>
      </c>
      <c r="BF44" s="200">
        <v>0</v>
      </c>
      <c r="BG44" s="200">
        <v>0</v>
      </c>
      <c r="BH44" s="200">
        <v>0</v>
      </c>
      <c r="BI44" s="200">
        <v>0</v>
      </c>
      <c r="BJ44" s="8">
        <f t="shared" si="20"/>
        <v>32</v>
      </c>
      <c r="BL44" s="8">
        <f t="shared" si="21"/>
        <v>0</v>
      </c>
      <c r="BM44" s="8">
        <f t="shared" si="22"/>
        <v>0</v>
      </c>
      <c r="BN44" s="8">
        <f t="shared" si="23"/>
        <v>32</v>
      </c>
      <c r="BO44" s="8">
        <f t="shared" si="24"/>
        <v>32</v>
      </c>
      <c r="BP44" s="139">
        <f t="shared" si="25"/>
        <v>-32</v>
      </c>
      <c r="BQ44" s="139">
        <f t="shared" si="26"/>
        <v>-32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960</v>
      </c>
      <c r="G45" s="16">
        <f>'[3]13'!G47</f>
        <v>0</v>
      </c>
      <c r="H45" s="17">
        <f t="shared" si="27"/>
        <v>1280</v>
      </c>
      <c r="I45" s="15">
        <f>'[3]13'!J47</f>
        <v>320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450</v>
      </c>
      <c r="N45" s="16">
        <f>'[3]13'!O47</f>
        <v>0</v>
      </c>
      <c r="O45" s="17">
        <f t="shared" si="28"/>
        <v>770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450</v>
      </c>
      <c r="V45" s="16">
        <f t="shared" si="29"/>
        <v>0</v>
      </c>
      <c r="W45" s="17">
        <f t="shared" si="30"/>
        <v>770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450</v>
      </c>
      <c r="AQ45" s="8">
        <f t="shared" si="31"/>
        <v>0</v>
      </c>
      <c r="AR45" s="8">
        <f t="shared" si="18"/>
        <v>706</v>
      </c>
      <c r="AW45" s="200">
        <v>32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 s="8">
        <f t="shared" si="19"/>
        <v>32</v>
      </c>
      <c r="BD45" s="200">
        <v>32</v>
      </c>
      <c r="BE45" s="200">
        <v>0</v>
      </c>
      <c r="BF45" s="200">
        <v>0</v>
      </c>
      <c r="BG45" s="200">
        <v>0</v>
      </c>
      <c r="BH45" s="200">
        <v>0</v>
      </c>
      <c r="BI45" s="200">
        <v>0</v>
      </c>
      <c r="BJ45" s="8">
        <f t="shared" si="20"/>
        <v>32</v>
      </c>
      <c r="BL45" s="8">
        <f t="shared" si="21"/>
        <v>0</v>
      </c>
      <c r="BM45" s="8">
        <f t="shared" si="22"/>
        <v>0</v>
      </c>
      <c r="BN45" s="8">
        <f t="shared" si="23"/>
        <v>32</v>
      </c>
      <c r="BO45" s="8">
        <f t="shared" si="24"/>
        <v>32</v>
      </c>
      <c r="BP45" s="139">
        <f t="shared" si="25"/>
        <v>-32</v>
      </c>
      <c r="BQ45" s="139">
        <f t="shared" si="26"/>
        <v>-32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960</v>
      </c>
      <c r="G46" s="16">
        <f>'[3]13'!G48</f>
        <v>0</v>
      </c>
      <c r="H46" s="17">
        <f t="shared" si="27"/>
        <v>1280</v>
      </c>
      <c r="I46" s="15">
        <f>'[3]13'!J48</f>
        <v>320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450</v>
      </c>
      <c r="N46" s="16">
        <f>'[3]13'!O48</f>
        <v>0</v>
      </c>
      <c r="O46" s="17">
        <f t="shared" si="28"/>
        <v>770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450</v>
      </c>
      <c r="V46" s="16">
        <f t="shared" si="29"/>
        <v>0</v>
      </c>
      <c r="W46" s="17">
        <f t="shared" si="30"/>
        <v>770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450</v>
      </c>
      <c r="AQ46" s="8">
        <f t="shared" si="31"/>
        <v>0</v>
      </c>
      <c r="AR46" s="8">
        <f t="shared" si="18"/>
        <v>706</v>
      </c>
      <c r="AW46" s="200">
        <v>32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 s="8">
        <f t="shared" si="19"/>
        <v>32</v>
      </c>
      <c r="BD46" s="200">
        <v>32</v>
      </c>
      <c r="BE46" s="200">
        <v>0</v>
      </c>
      <c r="BF46" s="200">
        <v>0</v>
      </c>
      <c r="BG46" s="200">
        <v>0</v>
      </c>
      <c r="BH46" s="200">
        <v>0</v>
      </c>
      <c r="BI46" s="200">
        <v>0</v>
      </c>
      <c r="BJ46" s="8">
        <f t="shared" si="20"/>
        <v>32</v>
      </c>
      <c r="BL46" s="8">
        <f t="shared" si="21"/>
        <v>0</v>
      </c>
      <c r="BM46" s="8">
        <f t="shared" si="22"/>
        <v>0</v>
      </c>
      <c r="BN46" s="8">
        <f t="shared" si="23"/>
        <v>32</v>
      </c>
      <c r="BO46" s="8">
        <f t="shared" si="24"/>
        <v>32</v>
      </c>
      <c r="BP46" s="139">
        <f t="shared" si="25"/>
        <v>-32</v>
      </c>
      <c r="BQ46" s="139">
        <f t="shared" si="26"/>
        <v>-32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960</v>
      </c>
      <c r="G47" s="16">
        <f>'[3]13'!G49</f>
        <v>0</v>
      </c>
      <c r="H47" s="17">
        <f t="shared" si="27"/>
        <v>1280</v>
      </c>
      <c r="I47" s="15">
        <f>'[3]13'!J49</f>
        <v>320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420</v>
      </c>
      <c r="N47" s="16">
        <f>'[3]13'!O49</f>
        <v>0</v>
      </c>
      <c r="O47" s="17">
        <f t="shared" si="28"/>
        <v>740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420</v>
      </c>
      <c r="V47" s="16">
        <f t="shared" si="29"/>
        <v>0</v>
      </c>
      <c r="W47" s="17">
        <f t="shared" si="30"/>
        <v>740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420</v>
      </c>
      <c r="AQ47" s="8">
        <f t="shared" si="31"/>
        <v>0</v>
      </c>
      <c r="AR47" s="8">
        <f t="shared" si="18"/>
        <v>676</v>
      </c>
      <c r="AW47" s="200">
        <v>32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 s="8">
        <f t="shared" si="19"/>
        <v>32</v>
      </c>
      <c r="BD47" s="200">
        <v>32</v>
      </c>
      <c r="BE47" s="200">
        <v>0</v>
      </c>
      <c r="BF47" s="200">
        <v>0</v>
      </c>
      <c r="BG47" s="200">
        <v>0</v>
      </c>
      <c r="BH47" s="200">
        <v>0</v>
      </c>
      <c r="BI47" s="200">
        <v>0</v>
      </c>
      <c r="BJ47" s="8">
        <f t="shared" si="20"/>
        <v>32</v>
      </c>
      <c r="BL47" s="8">
        <f t="shared" si="21"/>
        <v>0</v>
      </c>
      <c r="BM47" s="8">
        <f t="shared" si="22"/>
        <v>0</v>
      </c>
      <c r="BN47" s="8">
        <f t="shared" si="23"/>
        <v>32</v>
      </c>
      <c r="BO47" s="8">
        <f t="shared" si="24"/>
        <v>32</v>
      </c>
      <c r="BP47" s="139">
        <f t="shared" si="25"/>
        <v>-32</v>
      </c>
      <c r="BQ47" s="139">
        <f t="shared" si="26"/>
        <v>-32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960</v>
      </c>
      <c r="G48" s="16">
        <f>'[3]13'!G50</f>
        <v>0</v>
      </c>
      <c r="H48" s="17">
        <f t="shared" si="27"/>
        <v>1280</v>
      </c>
      <c r="I48" s="15">
        <f>'[3]13'!J50</f>
        <v>320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420</v>
      </c>
      <c r="N48" s="16">
        <f>'[3]13'!O50</f>
        <v>0</v>
      </c>
      <c r="O48" s="17">
        <f t="shared" si="28"/>
        <v>740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420</v>
      </c>
      <c r="V48" s="16">
        <f t="shared" si="29"/>
        <v>0</v>
      </c>
      <c r="W48" s="17">
        <f t="shared" si="30"/>
        <v>740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420</v>
      </c>
      <c r="AQ48" s="8">
        <f t="shared" si="31"/>
        <v>0</v>
      </c>
      <c r="AR48" s="8">
        <f t="shared" si="18"/>
        <v>676</v>
      </c>
      <c r="AW48" s="200">
        <v>32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 s="8">
        <f t="shared" si="19"/>
        <v>32</v>
      </c>
      <c r="BD48" s="200">
        <v>32</v>
      </c>
      <c r="BE48" s="200">
        <v>0</v>
      </c>
      <c r="BF48" s="200">
        <v>0</v>
      </c>
      <c r="BG48" s="200">
        <v>0</v>
      </c>
      <c r="BH48" s="200">
        <v>0</v>
      </c>
      <c r="BI48" s="200">
        <v>0</v>
      </c>
      <c r="BJ48" s="8">
        <f t="shared" si="20"/>
        <v>32</v>
      </c>
      <c r="BL48" s="8">
        <f t="shared" si="21"/>
        <v>0</v>
      </c>
      <c r="BM48" s="8">
        <f t="shared" si="22"/>
        <v>0</v>
      </c>
      <c r="BN48" s="8">
        <f t="shared" si="23"/>
        <v>32</v>
      </c>
      <c r="BO48" s="8">
        <f t="shared" si="24"/>
        <v>32</v>
      </c>
      <c r="BP48" s="139">
        <f t="shared" si="25"/>
        <v>-32</v>
      </c>
      <c r="BQ48" s="139">
        <f t="shared" si="26"/>
        <v>-32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960</v>
      </c>
      <c r="G49" s="16">
        <f>'[3]13'!G51</f>
        <v>0</v>
      </c>
      <c r="H49" s="17">
        <f t="shared" si="27"/>
        <v>1280</v>
      </c>
      <c r="I49" s="15">
        <f>'[3]13'!J51</f>
        <v>320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420</v>
      </c>
      <c r="N49" s="16">
        <f>'[3]13'!O51</f>
        <v>0</v>
      </c>
      <c r="O49" s="17">
        <f t="shared" si="28"/>
        <v>740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420</v>
      </c>
      <c r="V49" s="16">
        <f t="shared" si="29"/>
        <v>0</v>
      </c>
      <c r="W49" s="17">
        <f t="shared" si="30"/>
        <v>740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420</v>
      </c>
      <c r="AQ49" s="8">
        <f t="shared" si="31"/>
        <v>0</v>
      </c>
      <c r="AR49" s="8">
        <f t="shared" si="18"/>
        <v>676</v>
      </c>
      <c r="AW49" s="200">
        <v>32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 s="8">
        <f t="shared" si="19"/>
        <v>32</v>
      </c>
      <c r="BD49" s="200">
        <v>32</v>
      </c>
      <c r="BE49" s="200">
        <v>0</v>
      </c>
      <c r="BF49" s="200">
        <v>0</v>
      </c>
      <c r="BG49" s="200">
        <v>0</v>
      </c>
      <c r="BH49" s="200">
        <v>0</v>
      </c>
      <c r="BI49" s="200">
        <v>0</v>
      </c>
      <c r="BJ49" s="8">
        <f t="shared" si="20"/>
        <v>32</v>
      </c>
      <c r="BL49" s="8">
        <f t="shared" si="21"/>
        <v>0</v>
      </c>
      <c r="BM49" s="8">
        <f t="shared" si="22"/>
        <v>0</v>
      </c>
      <c r="BN49" s="8">
        <f t="shared" si="23"/>
        <v>32</v>
      </c>
      <c r="BO49" s="8">
        <f t="shared" si="24"/>
        <v>32</v>
      </c>
      <c r="BP49" s="139">
        <f t="shared" si="25"/>
        <v>-32</v>
      </c>
      <c r="BQ49" s="139">
        <f t="shared" si="26"/>
        <v>-32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960</v>
      </c>
      <c r="G50" s="16">
        <f>'[3]13'!G52</f>
        <v>0</v>
      </c>
      <c r="H50" s="17">
        <f t="shared" si="27"/>
        <v>1280</v>
      </c>
      <c r="I50" s="15">
        <f>'[3]13'!J52</f>
        <v>320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420</v>
      </c>
      <c r="N50" s="16">
        <f>'[3]13'!O52</f>
        <v>0</v>
      </c>
      <c r="O50" s="17">
        <f t="shared" si="28"/>
        <v>740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420</v>
      </c>
      <c r="V50" s="16">
        <f t="shared" si="29"/>
        <v>0</v>
      </c>
      <c r="W50" s="17">
        <f t="shared" si="30"/>
        <v>740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420</v>
      </c>
      <c r="AQ50" s="8">
        <f t="shared" si="31"/>
        <v>0</v>
      </c>
      <c r="AR50" s="8">
        <f t="shared" si="18"/>
        <v>676</v>
      </c>
      <c r="AW50" s="200">
        <v>32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 s="8">
        <f t="shared" si="19"/>
        <v>32</v>
      </c>
      <c r="BD50" s="200">
        <v>32</v>
      </c>
      <c r="BE50" s="200">
        <v>0</v>
      </c>
      <c r="BF50" s="200">
        <v>0</v>
      </c>
      <c r="BG50" s="200">
        <v>0</v>
      </c>
      <c r="BH50" s="200">
        <v>0</v>
      </c>
      <c r="BI50" s="200">
        <v>0</v>
      </c>
      <c r="BJ50" s="8">
        <f t="shared" si="20"/>
        <v>32</v>
      </c>
      <c r="BL50" s="8">
        <f t="shared" si="21"/>
        <v>0</v>
      </c>
      <c r="BM50" s="8">
        <f t="shared" si="22"/>
        <v>0</v>
      </c>
      <c r="BN50" s="8">
        <f t="shared" si="23"/>
        <v>32</v>
      </c>
      <c r="BO50" s="8">
        <f t="shared" si="24"/>
        <v>32</v>
      </c>
      <c r="BP50" s="139">
        <f t="shared" si="25"/>
        <v>-32</v>
      </c>
      <c r="BQ50" s="139">
        <f t="shared" si="26"/>
        <v>-32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960</v>
      </c>
      <c r="G51" s="16">
        <f>'[3]13'!G53</f>
        <v>0</v>
      </c>
      <c r="H51" s="17">
        <f t="shared" si="27"/>
        <v>1280</v>
      </c>
      <c r="I51" s="15">
        <f>'[3]13'!J53</f>
        <v>320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420</v>
      </c>
      <c r="N51" s="16">
        <f>'[3]13'!O53</f>
        <v>0</v>
      </c>
      <c r="O51" s="17">
        <f t="shared" si="28"/>
        <v>740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420</v>
      </c>
      <c r="V51" s="16">
        <f t="shared" si="29"/>
        <v>0</v>
      </c>
      <c r="W51" s="17">
        <f t="shared" si="30"/>
        <v>740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420</v>
      </c>
      <c r="AQ51" s="8">
        <f t="shared" si="31"/>
        <v>0</v>
      </c>
      <c r="AR51" s="8">
        <f t="shared" si="18"/>
        <v>676</v>
      </c>
      <c r="AW51" s="200">
        <v>32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 s="8">
        <f t="shared" si="19"/>
        <v>32</v>
      </c>
      <c r="BD51" s="200">
        <v>32</v>
      </c>
      <c r="BE51" s="200">
        <v>0</v>
      </c>
      <c r="BF51" s="200">
        <v>0</v>
      </c>
      <c r="BG51" s="200">
        <v>0</v>
      </c>
      <c r="BH51" s="200">
        <v>0</v>
      </c>
      <c r="BI51" s="200">
        <v>0</v>
      </c>
      <c r="BJ51" s="8">
        <f t="shared" si="20"/>
        <v>32</v>
      </c>
      <c r="BL51" s="8">
        <f t="shared" si="21"/>
        <v>0</v>
      </c>
      <c r="BM51" s="8">
        <f t="shared" si="22"/>
        <v>0</v>
      </c>
      <c r="BN51" s="8">
        <f t="shared" si="23"/>
        <v>32</v>
      </c>
      <c r="BO51" s="8">
        <f t="shared" si="24"/>
        <v>32</v>
      </c>
      <c r="BP51" s="139">
        <f t="shared" si="25"/>
        <v>-32</v>
      </c>
      <c r="BQ51" s="139">
        <f t="shared" si="26"/>
        <v>-32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960</v>
      </c>
      <c r="G52" s="16">
        <f>'[3]13'!G54</f>
        <v>0</v>
      </c>
      <c r="H52" s="17">
        <f t="shared" si="27"/>
        <v>1280</v>
      </c>
      <c r="I52" s="15">
        <f>'[3]13'!J54</f>
        <v>320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420</v>
      </c>
      <c r="N52" s="16">
        <f>'[3]13'!O54</f>
        <v>0</v>
      </c>
      <c r="O52" s="17">
        <f t="shared" si="28"/>
        <v>740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420</v>
      </c>
      <c r="V52" s="16">
        <f t="shared" si="29"/>
        <v>0</v>
      </c>
      <c r="W52" s="17">
        <f t="shared" si="30"/>
        <v>740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420</v>
      </c>
      <c r="AQ52" s="8">
        <f t="shared" si="31"/>
        <v>0</v>
      </c>
      <c r="AR52" s="8">
        <f t="shared" si="18"/>
        <v>676</v>
      </c>
      <c r="AW52" s="200">
        <v>32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 s="8">
        <f t="shared" si="19"/>
        <v>32</v>
      </c>
      <c r="BD52" s="200">
        <v>32</v>
      </c>
      <c r="BE52" s="200">
        <v>0</v>
      </c>
      <c r="BF52" s="200">
        <v>0</v>
      </c>
      <c r="BG52" s="200">
        <v>0</v>
      </c>
      <c r="BH52" s="200">
        <v>0</v>
      </c>
      <c r="BI52" s="200">
        <v>0</v>
      </c>
      <c r="BJ52" s="8">
        <f t="shared" si="20"/>
        <v>32</v>
      </c>
      <c r="BL52" s="8">
        <f t="shared" si="21"/>
        <v>0</v>
      </c>
      <c r="BM52" s="8">
        <f t="shared" si="22"/>
        <v>0</v>
      </c>
      <c r="BN52" s="8">
        <f t="shared" si="23"/>
        <v>32</v>
      </c>
      <c r="BO52" s="8">
        <f t="shared" si="24"/>
        <v>32</v>
      </c>
      <c r="BP52" s="139">
        <f t="shared" si="25"/>
        <v>-32</v>
      </c>
      <c r="BQ52" s="139">
        <f t="shared" si="26"/>
        <v>-32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960</v>
      </c>
      <c r="G53" s="16">
        <f>'[3]13'!G55</f>
        <v>0</v>
      </c>
      <c r="H53" s="17">
        <f t="shared" si="27"/>
        <v>1280</v>
      </c>
      <c r="I53" s="15">
        <f>'[3]13'!J55</f>
        <v>320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420</v>
      </c>
      <c r="N53" s="16">
        <f>'[3]13'!O55</f>
        <v>0</v>
      </c>
      <c r="O53" s="17">
        <f t="shared" si="28"/>
        <v>740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420</v>
      </c>
      <c r="V53" s="16">
        <f t="shared" si="29"/>
        <v>0</v>
      </c>
      <c r="W53" s="17">
        <f t="shared" si="30"/>
        <v>740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420</v>
      </c>
      <c r="AQ53" s="8">
        <f t="shared" si="31"/>
        <v>0</v>
      </c>
      <c r="AR53" s="8">
        <f t="shared" si="18"/>
        <v>676</v>
      </c>
      <c r="AW53" s="200">
        <v>32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 s="8">
        <f t="shared" si="19"/>
        <v>32</v>
      </c>
      <c r="BD53" s="200">
        <v>32</v>
      </c>
      <c r="BE53" s="200">
        <v>0</v>
      </c>
      <c r="BF53" s="200">
        <v>0</v>
      </c>
      <c r="BG53" s="200">
        <v>0</v>
      </c>
      <c r="BH53" s="200">
        <v>0</v>
      </c>
      <c r="BI53" s="200">
        <v>0</v>
      </c>
      <c r="BJ53" s="8">
        <f t="shared" si="20"/>
        <v>32</v>
      </c>
      <c r="BL53" s="8">
        <f t="shared" si="21"/>
        <v>0</v>
      </c>
      <c r="BM53" s="8">
        <f t="shared" si="22"/>
        <v>0</v>
      </c>
      <c r="BN53" s="8">
        <f t="shared" si="23"/>
        <v>32</v>
      </c>
      <c r="BO53" s="8">
        <f t="shared" si="24"/>
        <v>32</v>
      </c>
      <c r="BP53" s="139">
        <f t="shared" si="25"/>
        <v>-32</v>
      </c>
      <c r="BQ53" s="139">
        <f t="shared" si="26"/>
        <v>-32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960</v>
      </c>
      <c r="G54" s="16">
        <f>'[3]13'!G56</f>
        <v>0</v>
      </c>
      <c r="H54" s="17">
        <f t="shared" si="27"/>
        <v>1280</v>
      </c>
      <c r="I54" s="15">
        <f>'[3]13'!J56</f>
        <v>320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420</v>
      </c>
      <c r="N54" s="16">
        <f>'[3]13'!O56</f>
        <v>0</v>
      </c>
      <c r="O54" s="17">
        <f t="shared" si="28"/>
        <v>740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420</v>
      </c>
      <c r="V54" s="16">
        <f t="shared" si="29"/>
        <v>0</v>
      </c>
      <c r="W54" s="17">
        <f t="shared" si="30"/>
        <v>740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420</v>
      </c>
      <c r="AQ54" s="8">
        <f t="shared" si="31"/>
        <v>0</v>
      </c>
      <c r="AR54" s="8">
        <f t="shared" si="18"/>
        <v>676</v>
      </c>
      <c r="AW54" s="200">
        <v>32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 s="8">
        <f t="shared" si="19"/>
        <v>32</v>
      </c>
      <c r="BD54" s="200">
        <v>32</v>
      </c>
      <c r="BE54" s="200">
        <v>0</v>
      </c>
      <c r="BF54" s="200">
        <v>0</v>
      </c>
      <c r="BG54" s="200">
        <v>0</v>
      </c>
      <c r="BH54" s="200">
        <v>0</v>
      </c>
      <c r="BI54" s="200">
        <v>0</v>
      </c>
      <c r="BJ54" s="8">
        <f t="shared" si="20"/>
        <v>32</v>
      </c>
      <c r="BL54" s="8">
        <f t="shared" si="21"/>
        <v>0</v>
      </c>
      <c r="BM54" s="8">
        <f t="shared" si="22"/>
        <v>0</v>
      </c>
      <c r="BN54" s="8">
        <f t="shared" si="23"/>
        <v>32</v>
      </c>
      <c r="BO54" s="8">
        <f t="shared" si="24"/>
        <v>32</v>
      </c>
      <c r="BP54" s="139">
        <f t="shared" si="25"/>
        <v>-32</v>
      </c>
      <c r="BQ54" s="139">
        <f t="shared" si="26"/>
        <v>-32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960</v>
      </c>
      <c r="G55" s="16">
        <f>'[3]13'!G57</f>
        <v>0</v>
      </c>
      <c r="H55" s="17">
        <f t="shared" si="27"/>
        <v>1280</v>
      </c>
      <c r="I55" s="15">
        <f>'[3]13'!J57</f>
        <v>320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420</v>
      </c>
      <c r="N55" s="16">
        <f>'[3]13'!O57</f>
        <v>0</v>
      </c>
      <c r="O55" s="17">
        <f t="shared" si="28"/>
        <v>740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420</v>
      </c>
      <c r="V55" s="16">
        <f t="shared" si="29"/>
        <v>0</v>
      </c>
      <c r="W55" s="17">
        <f t="shared" si="30"/>
        <v>740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2.1800000000000002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2.1800000000000002</v>
      </c>
      <c r="AL55" s="8">
        <f t="shared" si="31"/>
        <v>285.82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420</v>
      </c>
      <c r="AQ55" s="8">
        <f t="shared" si="31"/>
        <v>0</v>
      </c>
      <c r="AR55" s="8">
        <f t="shared" si="18"/>
        <v>705.81999999999994</v>
      </c>
      <c r="AW55" s="200">
        <v>32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 s="8">
        <f t="shared" si="19"/>
        <v>32</v>
      </c>
      <c r="BD55" s="200">
        <v>2.1800000000000002</v>
      </c>
      <c r="BE55" s="200">
        <v>0</v>
      </c>
      <c r="BF55" s="200">
        <v>0</v>
      </c>
      <c r="BG55" s="200">
        <v>0</v>
      </c>
      <c r="BH55" s="200">
        <v>0</v>
      </c>
      <c r="BI55" s="200">
        <v>0</v>
      </c>
      <c r="BJ55" s="8">
        <f t="shared" si="20"/>
        <v>2.1800000000000002</v>
      </c>
      <c r="BL55" s="8">
        <f t="shared" si="21"/>
        <v>0</v>
      </c>
      <c r="BM55" s="8">
        <f t="shared" si="22"/>
        <v>0</v>
      </c>
      <c r="BN55" s="8">
        <f t="shared" si="23"/>
        <v>32</v>
      </c>
      <c r="BO55" s="8">
        <f t="shared" si="24"/>
        <v>2.1800000000000002</v>
      </c>
      <c r="BP55" s="139">
        <f t="shared" si="25"/>
        <v>-32</v>
      </c>
      <c r="BQ55" s="139">
        <f t="shared" si="26"/>
        <v>-2.1800000000000002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960</v>
      </c>
      <c r="G56" s="16">
        <f>'[3]13'!G58</f>
        <v>0</v>
      </c>
      <c r="H56" s="17">
        <f t="shared" si="27"/>
        <v>1280</v>
      </c>
      <c r="I56" s="15">
        <f>'[3]13'!J58</f>
        <v>320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420</v>
      </c>
      <c r="N56" s="16">
        <f>'[3]13'!O58</f>
        <v>0</v>
      </c>
      <c r="O56" s="17">
        <f t="shared" si="28"/>
        <v>740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420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740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2.1800000000000002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2.1800000000000002</v>
      </c>
      <c r="AL56" s="8">
        <f t="shared" si="31"/>
        <v>285.82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420</v>
      </c>
      <c r="AQ56" s="8">
        <f t="shared" si="31"/>
        <v>0</v>
      </c>
      <c r="AR56" s="8">
        <f t="shared" si="18"/>
        <v>705.81999999999994</v>
      </c>
      <c r="AW56" s="200">
        <v>32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 s="8">
        <f t="shared" si="19"/>
        <v>32</v>
      </c>
      <c r="BD56" s="200">
        <v>2.1800000000000002</v>
      </c>
      <c r="BE56" s="200">
        <v>0</v>
      </c>
      <c r="BF56" s="200">
        <v>0</v>
      </c>
      <c r="BG56" s="200">
        <v>0</v>
      </c>
      <c r="BH56" s="200">
        <v>0</v>
      </c>
      <c r="BI56" s="200">
        <v>0</v>
      </c>
      <c r="BJ56" s="8">
        <f t="shared" si="20"/>
        <v>2.1800000000000002</v>
      </c>
      <c r="BL56" s="8">
        <f t="shared" si="21"/>
        <v>0</v>
      </c>
      <c r="BM56" s="8">
        <f t="shared" si="22"/>
        <v>0</v>
      </c>
      <c r="BN56" s="8">
        <f t="shared" si="23"/>
        <v>32</v>
      </c>
      <c r="BO56" s="8">
        <f t="shared" si="24"/>
        <v>2.1800000000000002</v>
      </c>
      <c r="BP56" s="139">
        <f t="shared" si="25"/>
        <v>-32</v>
      </c>
      <c r="BQ56" s="139">
        <f t="shared" si="26"/>
        <v>-2.1800000000000002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960</v>
      </c>
      <c r="G57" s="16">
        <f>'[3]13'!G59</f>
        <v>0</v>
      </c>
      <c r="H57" s="17">
        <f t="shared" si="27"/>
        <v>1280</v>
      </c>
      <c r="I57" s="15">
        <f>'[3]13'!J59</f>
        <v>320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420</v>
      </c>
      <c r="N57" s="16">
        <f>'[3]13'!O59</f>
        <v>0</v>
      </c>
      <c r="O57" s="17">
        <f t="shared" si="28"/>
        <v>740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420</v>
      </c>
      <c r="V57" s="16">
        <f t="shared" si="32"/>
        <v>0</v>
      </c>
      <c r="W57" s="17">
        <f t="shared" si="30"/>
        <v>740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2.1800000000000002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2.1800000000000002</v>
      </c>
      <c r="AL57" s="8">
        <f t="shared" si="31"/>
        <v>285.82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420</v>
      </c>
      <c r="AQ57" s="8">
        <f t="shared" si="31"/>
        <v>0</v>
      </c>
      <c r="AR57" s="8">
        <f t="shared" si="18"/>
        <v>705.81999999999994</v>
      </c>
      <c r="AW57" s="200">
        <v>32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 s="8">
        <f t="shared" si="19"/>
        <v>32</v>
      </c>
      <c r="BD57" s="200">
        <v>2.1800000000000002</v>
      </c>
      <c r="BE57" s="200">
        <v>0</v>
      </c>
      <c r="BF57" s="200">
        <v>0</v>
      </c>
      <c r="BG57" s="200">
        <v>0</v>
      </c>
      <c r="BH57" s="200">
        <v>0</v>
      </c>
      <c r="BI57" s="200">
        <v>0</v>
      </c>
      <c r="BJ57" s="8">
        <f t="shared" si="20"/>
        <v>2.1800000000000002</v>
      </c>
      <c r="BL57" s="8">
        <f t="shared" si="21"/>
        <v>0</v>
      </c>
      <c r="BM57" s="8">
        <f t="shared" si="22"/>
        <v>0</v>
      </c>
      <c r="BN57" s="8">
        <f t="shared" si="23"/>
        <v>32</v>
      </c>
      <c r="BO57" s="8">
        <f t="shared" si="24"/>
        <v>2.1800000000000002</v>
      </c>
      <c r="BP57" s="139">
        <f t="shared" si="25"/>
        <v>-32</v>
      </c>
      <c r="BQ57" s="139">
        <f t="shared" si="26"/>
        <v>-2.1800000000000002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960</v>
      </c>
      <c r="G58" s="16">
        <f>'[3]13'!G60</f>
        <v>0</v>
      </c>
      <c r="H58" s="17">
        <f t="shared" si="27"/>
        <v>1280</v>
      </c>
      <c r="I58" s="15">
        <f>'[3]13'!J60</f>
        <v>320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420</v>
      </c>
      <c r="N58" s="16">
        <f>'[3]13'!O60</f>
        <v>0</v>
      </c>
      <c r="O58" s="17">
        <f t="shared" si="28"/>
        <v>740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420</v>
      </c>
      <c r="V58" s="16">
        <f t="shared" si="32"/>
        <v>0</v>
      </c>
      <c r="W58" s="17">
        <f t="shared" si="30"/>
        <v>740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2.1800000000000002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2.1800000000000002</v>
      </c>
      <c r="AL58" s="8">
        <f t="shared" si="31"/>
        <v>285.82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420</v>
      </c>
      <c r="AQ58" s="8">
        <f t="shared" si="31"/>
        <v>0</v>
      </c>
      <c r="AR58" s="8">
        <f t="shared" si="18"/>
        <v>705.81999999999994</v>
      </c>
      <c r="AW58" s="200">
        <v>32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 s="8">
        <f t="shared" si="19"/>
        <v>32</v>
      </c>
      <c r="BD58" s="200">
        <v>2.1800000000000002</v>
      </c>
      <c r="BE58" s="200">
        <v>0</v>
      </c>
      <c r="BF58" s="200">
        <v>0</v>
      </c>
      <c r="BG58" s="200">
        <v>0</v>
      </c>
      <c r="BH58" s="200">
        <v>0</v>
      </c>
      <c r="BI58" s="200">
        <v>0</v>
      </c>
      <c r="BJ58" s="8">
        <f t="shared" si="20"/>
        <v>2.1800000000000002</v>
      </c>
      <c r="BL58" s="8">
        <f t="shared" si="21"/>
        <v>0</v>
      </c>
      <c r="BM58" s="8">
        <f t="shared" si="22"/>
        <v>0</v>
      </c>
      <c r="BN58" s="8">
        <f t="shared" si="23"/>
        <v>32</v>
      </c>
      <c r="BO58" s="8">
        <f t="shared" si="24"/>
        <v>2.1800000000000002</v>
      </c>
      <c r="BP58" s="139">
        <f t="shared" si="25"/>
        <v>-32</v>
      </c>
      <c r="BQ58" s="139">
        <f t="shared" si="26"/>
        <v>-2.1800000000000002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960</v>
      </c>
      <c r="G59" s="16">
        <f>'[3]13'!G61</f>
        <v>0</v>
      </c>
      <c r="H59" s="17">
        <f t="shared" si="27"/>
        <v>1280</v>
      </c>
      <c r="I59" s="15">
        <f>'[3]13'!J61</f>
        <v>320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420</v>
      </c>
      <c r="N59" s="16">
        <f>'[3]13'!O61</f>
        <v>0</v>
      </c>
      <c r="O59" s="17">
        <f t="shared" si="28"/>
        <v>740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420</v>
      </c>
      <c r="V59" s="16">
        <f t="shared" si="32"/>
        <v>0</v>
      </c>
      <c r="W59" s="17">
        <f t="shared" si="30"/>
        <v>740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420</v>
      </c>
      <c r="AQ59" s="8">
        <f t="shared" si="31"/>
        <v>0</v>
      </c>
      <c r="AR59" s="8">
        <f t="shared" si="18"/>
        <v>676</v>
      </c>
      <c r="AW59" s="200">
        <v>32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 s="8">
        <f t="shared" si="19"/>
        <v>32</v>
      </c>
      <c r="BD59" s="200">
        <v>32</v>
      </c>
      <c r="BE59" s="200">
        <v>0</v>
      </c>
      <c r="BF59" s="200">
        <v>0</v>
      </c>
      <c r="BG59" s="200">
        <v>0</v>
      </c>
      <c r="BH59" s="200">
        <v>0</v>
      </c>
      <c r="BI59" s="200">
        <v>0</v>
      </c>
      <c r="BJ59" s="8">
        <f t="shared" si="20"/>
        <v>32</v>
      </c>
      <c r="BL59" s="8">
        <f t="shared" si="21"/>
        <v>0</v>
      </c>
      <c r="BM59" s="8">
        <f t="shared" si="22"/>
        <v>0</v>
      </c>
      <c r="BN59" s="8">
        <f t="shared" si="23"/>
        <v>32</v>
      </c>
      <c r="BO59" s="8">
        <f t="shared" si="24"/>
        <v>32</v>
      </c>
      <c r="BP59" s="139">
        <f t="shared" si="25"/>
        <v>-32</v>
      </c>
      <c r="BQ59" s="139">
        <f t="shared" si="26"/>
        <v>-32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960</v>
      </c>
      <c r="G60" s="16">
        <f>'[3]13'!G62</f>
        <v>0</v>
      </c>
      <c r="H60" s="17">
        <f t="shared" si="27"/>
        <v>1280</v>
      </c>
      <c r="I60" s="15">
        <f>'[3]13'!J62</f>
        <v>320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420</v>
      </c>
      <c r="N60" s="16">
        <f>'[3]13'!O62</f>
        <v>0</v>
      </c>
      <c r="O60" s="17">
        <f t="shared" si="28"/>
        <v>740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420</v>
      </c>
      <c r="V60" s="16">
        <f t="shared" si="32"/>
        <v>0</v>
      </c>
      <c r="W60" s="17">
        <f t="shared" si="30"/>
        <v>740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420</v>
      </c>
      <c r="AQ60" s="8">
        <f t="shared" si="31"/>
        <v>0</v>
      </c>
      <c r="AR60" s="8">
        <f t="shared" si="18"/>
        <v>676</v>
      </c>
      <c r="AW60" s="200">
        <v>32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 s="8">
        <f t="shared" si="19"/>
        <v>32</v>
      </c>
      <c r="BD60" s="200">
        <v>32</v>
      </c>
      <c r="BE60" s="200">
        <v>0</v>
      </c>
      <c r="BF60" s="200">
        <v>0</v>
      </c>
      <c r="BG60" s="200">
        <v>0</v>
      </c>
      <c r="BH60" s="200">
        <v>0</v>
      </c>
      <c r="BI60" s="200">
        <v>0</v>
      </c>
      <c r="BJ60" s="8">
        <f t="shared" si="20"/>
        <v>32</v>
      </c>
      <c r="BL60" s="8">
        <f t="shared" si="21"/>
        <v>0</v>
      </c>
      <c r="BM60" s="8">
        <f t="shared" si="22"/>
        <v>0</v>
      </c>
      <c r="BN60" s="8">
        <f t="shared" si="23"/>
        <v>32</v>
      </c>
      <c r="BO60" s="8">
        <f t="shared" si="24"/>
        <v>32</v>
      </c>
      <c r="BP60" s="139">
        <f t="shared" si="25"/>
        <v>-32</v>
      </c>
      <c r="BQ60" s="139">
        <f t="shared" si="26"/>
        <v>-32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960</v>
      </c>
      <c r="G61" s="16">
        <f>'[3]13'!G63</f>
        <v>0</v>
      </c>
      <c r="H61" s="17">
        <f t="shared" si="27"/>
        <v>1280</v>
      </c>
      <c r="I61" s="15">
        <f>'[3]13'!J63</f>
        <v>320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450</v>
      </c>
      <c r="N61" s="16">
        <f>'[3]13'!O63</f>
        <v>0</v>
      </c>
      <c r="O61" s="17">
        <f t="shared" si="28"/>
        <v>770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450</v>
      </c>
      <c r="V61" s="16">
        <f t="shared" si="32"/>
        <v>0</v>
      </c>
      <c r="W61" s="17">
        <f t="shared" si="30"/>
        <v>770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450</v>
      </c>
      <c r="AQ61" s="8">
        <f t="shared" si="34"/>
        <v>0</v>
      </c>
      <c r="AR61" s="8">
        <f t="shared" si="18"/>
        <v>706</v>
      </c>
      <c r="AW61" s="200">
        <v>32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 s="8">
        <f t="shared" si="19"/>
        <v>32</v>
      </c>
      <c r="BD61" s="200">
        <v>32</v>
      </c>
      <c r="BE61" s="200">
        <v>0</v>
      </c>
      <c r="BF61" s="200">
        <v>0</v>
      </c>
      <c r="BG61" s="200">
        <v>0</v>
      </c>
      <c r="BH61" s="200">
        <v>0</v>
      </c>
      <c r="BI61" s="200">
        <v>0</v>
      </c>
      <c r="BJ61" s="8">
        <f t="shared" si="20"/>
        <v>32</v>
      </c>
      <c r="BL61" s="8">
        <f t="shared" si="21"/>
        <v>0</v>
      </c>
      <c r="BM61" s="8">
        <f t="shared" si="22"/>
        <v>0</v>
      </c>
      <c r="BN61" s="8">
        <f t="shared" si="23"/>
        <v>32</v>
      </c>
      <c r="BO61" s="8">
        <f t="shared" si="24"/>
        <v>32</v>
      </c>
      <c r="BP61" s="139">
        <f t="shared" si="25"/>
        <v>-32</v>
      </c>
      <c r="BQ61" s="139">
        <f t="shared" si="26"/>
        <v>-32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960</v>
      </c>
      <c r="G62" s="16">
        <f>'[3]13'!G64</f>
        <v>0</v>
      </c>
      <c r="H62" s="17">
        <f t="shared" si="27"/>
        <v>1280</v>
      </c>
      <c r="I62" s="15">
        <f>'[3]13'!J64</f>
        <v>320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510</v>
      </c>
      <c r="N62" s="16">
        <f>'[3]13'!O64</f>
        <v>0</v>
      </c>
      <c r="O62" s="17">
        <f t="shared" si="28"/>
        <v>830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510</v>
      </c>
      <c r="V62" s="16">
        <f t="shared" si="32"/>
        <v>0</v>
      </c>
      <c r="W62" s="17">
        <f t="shared" si="30"/>
        <v>830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510</v>
      </c>
      <c r="AQ62" s="8">
        <f t="shared" si="34"/>
        <v>0</v>
      </c>
      <c r="AR62" s="8">
        <f t="shared" si="18"/>
        <v>766</v>
      </c>
      <c r="AW62" s="200">
        <v>32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 s="8">
        <f t="shared" si="19"/>
        <v>32</v>
      </c>
      <c r="BD62" s="200">
        <v>32</v>
      </c>
      <c r="BE62" s="200">
        <v>0</v>
      </c>
      <c r="BF62" s="200">
        <v>0</v>
      </c>
      <c r="BG62" s="200">
        <v>0</v>
      </c>
      <c r="BH62" s="200">
        <v>0</v>
      </c>
      <c r="BI62" s="200">
        <v>0</v>
      </c>
      <c r="BJ62" s="8">
        <f t="shared" si="20"/>
        <v>32</v>
      </c>
      <c r="BL62" s="8">
        <f t="shared" si="21"/>
        <v>0</v>
      </c>
      <c r="BM62" s="8">
        <f t="shared" si="22"/>
        <v>0</v>
      </c>
      <c r="BN62" s="8">
        <f t="shared" si="23"/>
        <v>32</v>
      </c>
      <c r="BO62" s="8">
        <f t="shared" si="24"/>
        <v>32</v>
      </c>
      <c r="BP62" s="139">
        <f t="shared" si="25"/>
        <v>-32</v>
      </c>
      <c r="BQ62" s="139">
        <f t="shared" si="26"/>
        <v>-32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960</v>
      </c>
      <c r="G63" s="16">
        <f>'[3]13'!G65</f>
        <v>0</v>
      </c>
      <c r="H63" s="17">
        <f t="shared" si="27"/>
        <v>1280</v>
      </c>
      <c r="I63" s="15">
        <f>'[3]13'!J65</f>
        <v>320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510</v>
      </c>
      <c r="N63" s="16">
        <f>'[3]13'!O65</f>
        <v>0</v>
      </c>
      <c r="O63" s="17">
        <f t="shared" si="28"/>
        <v>830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510</v>
      </c>
      <c r="V63" s="16">
        <f t="shared" si="32"/>
        <v>0</v>
      </c>
      <c r="W63" s="17">
        <f t="shared" si="30"/>
        <v>830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510</v>
      </c>
      <c r="AQ63" s="8">
        <f t="shared" si="34"/>
        <v>0</v>
      </c>
      <c r="AR63" s="8">
        <f t="shared" si="18"/>
        <v>766</v>
      </c>
      <c r="AW63" s="200">
        <v>32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 s="8">
        <f t="shared" si="19"/>
        <v>32</v>
      </c>
      <c r="BD63" s="200">
        <v>32</v>
      </c>
      <c r="BE63" s="200">
        <v>0</v>
      </c>
      <c r="BF63" s="200">
        <v>0</v>
      </c>
      <c r="BG63" s="200">
        <v>0</v>
      </c>
      <c r="BH63" s="200">
        <v>0</v>
      </c>
      <c r="BI63" s="200">
        <v>0</v>
      </c>
      <c r="BJ63" s="8">
        <f t="shared" si="20"/>
        <v>32</v>
      </c>
      <c r="BL63" s="8">
        <f t="shared" si="21"/>
        <v>0</v>
      </c>
      <c r="BM63" s="8">
        <f t="shared" si="22"/>
        <v>0</v>
      </c>
      <c r="BN63" s="8">
        <f t="shared" si="23"/>
        <v>32</v>
      </c>
      <c r="BO63" s="8">
        <f t="shared" si="24"/>
        <v>32</v>
      </c>
      <c r="BP63" s="139">
        <f t="shared" si="25"/>
        <v>-32</v>
      </c>
      <c r="BQ63" s="139">
        <f t="shared" si="26"/>
        <v>-32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960</v>
      </c>
      <c r="G64" s="16">
        <f>'[3]13'!G66</f>
        <v>0</v>
      </c>
      <c r="H64" s="17">
        <f t="shared" si="27"/>
        <v>1280</v>
      </c>
      <c r="I64" s="15">
        <f>'[3]13'!J66</f>
        <v>320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543.54</v>
      </c>
      <c r="N64" s="16">
        <f>'[3]13'!O66</f>
        <v>0</v>
      </c>
      <c r="O64" s="17">
        <f t="shared" si="28"/>
        <v>863.54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543.54</v>
      </c>
      <c r="V64" s="16">
        <f t="shared" si="32"/>
        <v>0</v>
      </c>
      <c r="W64" s="17">
        <f t="shared" si="30"/>
        <v>863.54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543.54</v>
      </c>
      <c r="AQ64" s="8">
        <f t="shared" si="34"/>
        <v>0</v>
      </c>
      <c r="AR64" s="8">
        <f t="shared" si="18"/>
        <v>799.54</v>
      </c>
      <c r="AW64" s="200">
        <v>32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 s="8">
        <f t="shared" si="19"/>
        <v>32</v>
      </c>
      <c r="BD64" s="200">
        <v>32</v>
      </c>
      <c r="BE64" s="200">
        <v>0</v>
      </c>
      <c r="BF64" s="200">
        <v>0</v>
      </c>
      <c r="BG64" s="200">
        <v>0</v>
      </c>
      <c r="BH64" s="200">
        <v>0</v>
      </c>
      <c r="BI64" s="200">
        <v>0</v>
      </c>
      <c r="BJ64" s="8">
        <f t="shared" si="20"/>
        <v>32</v>
      </c>
      <c r="BL64" s="8">
        <f t="shared" si="21"/>
        <v>0</v>
      </c>
      <c r="BM64" s="8">
        <f t="shared" si="22"/>
        <v>0</v>
      </c>
      <c r="BN64" s="8">
        <f t="shared" si="23"/>
        <v>32</v>
      </c>
      <c r="BO64" s="8">
        <f t="shared" si="24"/>
        <v>32</v>
      </c>
      <c r="BP64" s="139">
        <f t="shared" si="25"/>
        <v>-32</v>
      </c>
      <c r="BQ64" s="139">
        <f t="shared" si="26"/>
        <v>-32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960</v>
      </c>
      <c r="G65" s="16">
        <f>'[3]13'!G67</f>
        <v>0</v>
      </c>
      <c r="H65" s="17">
        <f t="shared" si="27"/>
        <v>1280</v>
      </c>
      <c r="I65" s="15">
        <f>'[3]13'!J67</f>
        <v>320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543.54</v>
      </c>
      <c r="N65" s="16">
        <f>'[3]13'!O67</f>
        <v>0</v>
      </c>
      <c r="O65" s="17">
        <f t="shared" si="28"/>
        <v>863.54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543.54</v>
      </c>
      <c r="V65" s="16">
        <f t="shared" si="32"/>
        <v>0</v>
      </c>
      <c r="W65" s="17">
        <f t="shared" si="30"/>
        <v>863.54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543.54</v>
      </c>
      <c r="AQ65" s="8">
        <f t="shared" si="34"/>
        <v>0</v>
      </c>
      <c r="AR65" s="8">
        <f t="shared" si="18"/>
        <v>799.54</v>
      </c>
      <c r="AW65" s="200">
        <v>32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 s="8">
        <f t="shared" si="19"/>
        <v>32</v>
      </c>
      <c r="BD65" s="200">
        <v>32</v>
      </c>
      <c r="BE65" s="200">
        <v>0</v>
      </c>
      <c r="BF65" s="200">
        <v>0</v>
      </c>
      <c r="BG65" s="200">
        <v>0</v>
      </c>
      <c r="BH65" s="200">
        <v>0</v>
      </c>
      <c r="BI65" s="200">
        <v>0</v>
      </c>
      <c r="BJ65" s="8">
        <f t="shared" si="20"/>
        <v>32</v>
      </c>
      <c r="BL65" s="8">
        <f t="shared" si="21"/>
        <v>0</v>
      </c>
      <c r="BM65" s="8">
        <f t="shared" si="22"/>
        <v>0</v>
      </c>
      <c r="BN65" s="8">
        <f t="shared" si="23"/>
        <v>32</v>
      </c>
      <c r="BO65" s="8">
        <f t="shared" si="24"/>
        <v>32</v>
      </c>
      <c r="BP65" s="139">
        <f t="shared" si="25"/>
        <v>-32</v>
      </c>
      <c r="BQ65" s="139">
        <f t="shared" si="26"/>
        <v>-32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960</v>
      </c>
      <c r="G66" s="16">
        <f>'[3]13'!G68</f>
        <v>0</v>
      </c>
      <c r="H66" s="17">
        <f t="shared" si="27"/>
        <v>1280</v>
      </c>
      <c r="I66" s="15">
        <f>'[3]13'!J68</f>
        <v>320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583.54</v>
      </c>
      <c r="N66" s="16">
        <f>'[3]13'!O68</f>
        <v>0</v>
      </c>
      <c r="O66" s="17">
        <f t="shared" si="28"/>
        <v>903.54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583.54</v>
      </c>
      <c r="V66" s="16">
        <f t="shared" si="32"/>
        <v>0</v>
      </c>
      <c r="W66" s="17">
        <f t="shared" si="30"/>
        <v>903.54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583.54</v>
      </c>
      <c r="AQ66" s="8">
        <f t="shared" si="34"/>
        <v>0</v>
      </c>
      <c r="AR66" s="8">
        <f t="shared" si="18"/>
        <v>839.54</v>
      </c>
      <c r="AW66" s="200">
        <v>32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 s="8">
        <f t="shared" si="19"/>
        <v>32</v>
      </c>
      <c r="BD66" s="200">
        <v>32</v>
      </c>
      <c r="BE66" s="200">
        <v>0</v>
      </c>
      <c r="BF66" s="200">
        <v>0</v>
      </c>
      <c r="BG66" s="200">
        <v>0</v>
      </c>
      <c r="BH66" s="200">
        <v>0</v>
      </c>
      <c r="BI66" s="200">
        <v>0</v>
      </c>
      <c r="BJ66" s="8">
        <f t="shared" si="20"/>
        <v>32</v>
      </c>
      <c r="BL66" s="8">
        <f t="shared" si="21"/>
        <v>0</v>
      </c>
      <c r="BM66" s="8">
        <f t="shared" si="22"/>
        <v>0</v>
      </c>
      <c r="BN66" s="8">
        <f t="shared" si="23"/>
        <v>32</v>
      </c>
      <c r="BO66" s="8">
        <f t="shared" si="24"/>
        <v>32</v>
      </c>
      <c r="BP66" s="139">
        <f t="shared" si="25"/>
        <v>-32</v>
      </c>
      <c r="BQ66" s="139">
        <f t="shared" si="26"/>
        <v>-32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960</v>
      </c>
      <c r="G67" s="16">
        <f>'[3]13'!G69</f>
        <v>0</v>
      </c>
      <c r="H67" s="17">
        <f t="shared" si="27"/>
        <v>1280</v>
      </c>
      <c r="I67" s="15">
        <f>'[3]13'!J69</f>
        <v>320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603.54</v>
      </c>
      <c r="N67" s="16">
        <f>'[3]13'!O69</f>
        <v>0</v>
      </c>
      <c r="O67" s="17">
        <f t="shared" si="28"/>
        <v>923.54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603.54</v>
      </c>
      <c r="V67" s="16">
        <f t="shared" si="32"/>
        <v>0</v>
      </c>
      <c r="W67" s="17">
        <f t="shared" si="30"/>
        <v>923.54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603.54</v>
      </c>
      <c r="AQ67" s="8">
        <f t="shared" si="34"/>
        <v>0</v>
      </c>
      <c r="AR67" s="8">
        <f t="shared" si="18"/>
        <v>859.54</v>
      </c>
      <c r="AW67" s="200">
        <v>32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 s="8">
        <f t="shared" si="19"/>
        <v>32</v>
      </c>
      <c r="BD67" s="200">
        <v>32</v>
      </c>
      <c r="BE67" s="200">
        <v>0</v>
      </c>
      <c r="BF67" s="200">
        <v>0</v>
      </c>
      <c r="BG67" s="200">
        <v>0</v>
      </c>
      <c r="BH67" s="200">
        <v>0</v>
      </c>
      <c r="BI67" s="200">
        <v>0</v>
      </c>
      <c r="BJ67" s="8">
        <f t="shared" si="20"/>
        <v>32</v>
      </c>
      <c r="BL67" s="8">
        <f t="shared" si="21"/>
        <v>0</v>
      </c>
      <c r="BM67" s="8">
        <f t="shared" si="22"/>
        <v>0</v>
      </c>
      <c r="BN67" s="8">
        <f t="shared" si="23"/>
        <v>32</v>
      </c>
      <c r="BO67" s="8">
        <f t="shared" si="24"/>
        <v>32</v>
      </c>
      <c r="BP67" s="139">
        <f t="shared" si="25"/>
        <v>-32</v>
      </c>
      <c r="BQ67" s="139">
        <f t="shared" si="26"/>
        <v>-32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960</v>
      </c>
      <c r="G68" s="16">
        <f>'[3]13'!G70</f>
        <v>0</v>
      </c>
      <c r="H68" s="17">
        <f t="shared" si="27"/>
        <v>1280</v>
      </c>
      <c r="I68" s="15">
        <f>'[3]13'!J70</f>
        <v>320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603.54</v>
      </c>
      <c r="N68" s="16">
        <f>'[3]13'!O70</f>
        <v>0</v>
      </c>
      <c r="O68" s="17">
        <f t="shared" si="28"/>
        <v>923.54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603.54</v>
      </c>
      <c r="V68" s="16">
        <f t="shared" si="32"/>
        <v>0</v>
      </c>
      <c r="W68" s="17">
        <f t="shared" si="30"/>
        <v>923.54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603.54</v>
      </c>
      <c r="AQ68" s="8">
        <f t="shared" si="34"/>
        <v>0</v>
      </c>
      <c r="AR68" s="8">
        <f t="shared" ref="AR68:AR98" si="50">SUM(AL68:AQ68)</f>
        <v>859.54</v>
      </c>
      <c r="AW68" s="200">
        <v>32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 s="8">
        <f t="shared" ref="BC68:BC98" si="51">SUM(AW68:BB68)</f>
        <v>32</v>
      </c>
      <c r="BD68" s="200">
        <v>32</v>
      </c>
      <c r="BE68" s="200">
        <v>0</v>
      </c>
      <c r="BF68" s="200">
        <v>0</v>
      </c>
      <c r="BG68" s="200">
        <v>0</v>
      </c>
      <c r="BH68" s="200">
        <v>0</v>
      </c>
      <c r="BI68" s="200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-32</v>
      </c>
      <c r="BQ68" s="139">
        <f t="shared" ref="BQ68:BQ98" si="58">BM68-BO68</f>
        <v>-32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960</v>
      </c>
      <c r="G69" s="16">
        <f>'[3]13'!G71</f>
        <v>0</v>
      </c>
      <c r="H69" s="17">
        <f t="shared" ref="H69:H98" si="59">SUM(B69:G69)</f>
        <v>1280</v>
      </c>
      <c r="I69" s="15">
        <f>'[3]13'!J71</f>
        <v>320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603.54</v>
      </c>
      <c r="N69" s="16">
        <f>'[3]13'!O71</f>
        <v>0</v>
      </c>
      <c r="O69" s="17">
        <f t="shared" ref="O69:O98" si="60">SUM(I69:N69)</f>
        <v>923.54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603.54</v>
      </c>
      <c r="V69" s="16">
        <f t="shared" si="32"/>
        <v>0</v>
      </c>
      <c r="W69" s="17">
        <f t="shared" ref="W69:W98" si="61">SUM(Q69:V69)</f>
        <v>923.54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603.54</v>
      </c>
      <c r="AQ69" s="8">
        <f t="shared" si="34"/>
        <v>0</v>
      </c>
      <c r="AR69" s="8">
        <f t="shared" si="50"/>
        <v>859.54</v>
      </c>
      <c r="AW69" s="200">
        <v>32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 s="8">
        <f t="shared" si="51"/>
        <v>32</v>
      </c>
      <c r="BD69" s="200">
        <v>32</v>
      </c>
      <c r="BE69" s="200">
        <v>0</v>
      </c>
      <c r="BF69" s="200">
        <v>0</v>
      </c>
      <c r="BG69" s="200">
        <v>0</v>
      </c>
      <c r="BH69" s="200">
        <v>0</v>
      </c>
      <c r="BI69" s="200">
        <v>0</v>
      </c>
      <c r="BJ69" s="8">
        <f t="shared" si="52"/>
        <v>32</v>
      </c>
      <c r="BL69" s="8">
        <f t="shared" si="53"/>
        <v>0</v>
      </c>
      <c r="BM69" s="8">
        <f t="shared" si="54"/>
        <v>0</v>
      </c>
      <c r="BN69" s="8">
        <f t="shared" si="55"/>
        <v>32</v>
      </c>
      <c r="BO69" s="8">
        <f t="shared" si="56"/>
        <v>32</v>
      </c>
      <c r="BP69" s="139">
        <f t="shared" si="57"/>
        <v>-32</v>
      </c>
      <c r="BQ69" s="139">
        <f t="shared" si="58"/>
        <v>-32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960</v>
      </c>
      <c r="G70" s="16">
        <f>'[3]13'!G72</f>
        <v>0</v>
      </c>
      <c r="H70" s="17">
        <f t="shared" si="59"/>
        <v>1280</v>
      </c>
      <c r="I70" s="15">
        <f>'[3]13'!J72</f>
        <v>320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613.54</v>
      </c>
      <c r="N70" s="16">
        <f>'[3]13'!O72</f>
        <v>0</v>
      </c>
      <c r="O70" s="17">
        <f t="shared" si="60"/>
        <v>933.54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613.54</v>
      </c>
      <c r="V70" s="16">
        <f t="shared" si="32"/>
        <v>0</v>
      </c>
      <c r="W70" s="17">
        <f t="shared" si="61"/>
        <v>933.54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613.54</v>
      </c>
      <c r="AQ70" s="8">
        <f t="shared" si="34"/>
        <v>0</v>
      </c>
      <c r="AR70" s="8">
        <f t="shared" si="50"/>
        <v>869.54</v>
      </c>
      <c r="AW70" s="200">
        <v>32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 s="8">
        <f t="shared" si="51"/>
        <v>32</v>
      </c>
      <c r="BD70" s="200">
        <v>32</v>
      </c>
      <c r="BE70" s="200">
        <v>0</v>
      </c>
      <c r="BF70" s="200">
        <v>0</v>
      </c>
      <c r="BG70" s="200">
        <v>0</v>
      </c>
      <c r="BH70" s="200">
        <v>0</v>
      </c>
      <c r="BI70" s="200">
        <v>0</v>
      </c>
      <c r="BJ70" s="8">
        <f t="shared" si="52"/>
        <v>32</v>
      </c>
      <c r="BL70" s="8">
        <f t="shared" si="53"/>
        <v>0</v>
      </c>
      <c r="BM70" s="8">
        <f t="shared" si="54"/>
        <v>0</v>
      </c>
      <c r="BN70" s="8">
        <f t="shared" si="55"/>
        <v>32</v>
      </c>
      <c r="BO70" s="8">
        <f t="shared" si="56"/>
        <v>32</v>
      </c>
      <c r="BP70" s="139">
        <f t="shared" si="57"/>
        <v>-32</v>
      </c>
      <c r="BQ70" s="139">
        <f t="shared" si="58"/>
        <v>-32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960</v>
      </c>
      <c r="G71" s="16">
        <f>'[3]13'!G73</f>
        <v>0</v>
      </c>
      <c r="H71" s="17">
        <f t="shared" si="59"/>
        <v>1280</v>
      </c>
      <c r="I71" s="15">
        <f>'[3]13'!J73</f>
        <v>320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613.54</v>
      </c>
      <c r="N71" s="16">
        <f>'[3]13'!O73</f>
        <v>0</v>
      </c>
      <c r="O71" s="17">
        <f t="shared" si="60"/>
        <v>933.54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613.54</v>
      </c>
      <c r="V71" s="16">
        <f t="shared" si="32"/>
        <v>0</v>
      </c>
      <c r="W71" s="17">
        <f t="shared" si="61"/>
        <v>933.54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613.54</v>
      </c>
      <c r="AQ71" s="8">
        <f t="shared" si="34"/>
        <v>0</v>
      </c>
      <c r="AR71" s="8">
        <f t="shared" si="50"/>
        <v>869.54</v>
      </c>
      <c r="AW71" s="200">
        <v>32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 s="8">
        <f t="shared" si="51"/>
        <v>32</v>
      </c>
      <c r="BD71" s="200">
        <v>32</v>
      </c>
      <c r="BE71" s="200">
        <v>0</v>
      </c>
      <c r="BF71" s="200">
        <v>0</v>
      </c>
      <c r="BG71" s="200">
        <v>0</v>
      </c>
      <c r="BH71" s="200">
        <v>0</v>
      </c>
      <c r="BI71" s="200">
        <v>0</v>
      </c>
      <c r="BJ71" s="8">
        <f t="shared" si="52"/>
        <v>32</v>
      </c>
      <c r="BL71" s="8">
        <f t="shared" si="53"/>
        <v>0</v>
      </c>
      <c r="BM71" s="8">
        <f t="shared" si="54"/>
        <v>0</v>
      </c>
      <c r="BN71" s="8">
        <f t="shared" si="55"/>
        <v>32</v>
      </c>
      <c r="BO71" s="8">
        <f t="shared" si="56"/>
        <v>32</v>
      </c>
      <c r="BP71" s="139">
        <f t="shared" si="57"/>
        <v>-32</v>
      </c>
      <c r="BQ71" s="139">
        <f t="shared" si="58"/>
        <v>-32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960</v>
      </c>
      <c r="G72" s="16">
        <f>'[3]13'!G74</f>
        <v>0</v>
      </c>
      <c r="H72" s="17">
        <f t="shared" si="59"/>
        <v>1280</v>
      </c>
      <c r="I72" s="15">
        <f>'[3]13'!J74</f>
        <v>320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613.54</v>
      </c>
      <c r="N72" s="16">
        <f>'[3]13'!O74</f>
        <v>0</v>
      </c>
      <c r="O72" s="17">
        <f t="shared" si="60"/>
        <v>933.54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613.54</v>
      </c>
      <c r="V72" s="16">
        <f t="shared" si="32"/>
        <v>0</v>
      </c>
      <c r="W72" s="17">
        <f t="shared" si="61"/>
        <v>933.54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613.54</v>
      </c>
      <c r="AQ72" s="8">
        <f t="shared" si="34"/>
        <v>0</v>
      </c>
      <c r="AR72" s="8">
        <f t="shared" si="50"/>
        <v>869.54</v>
      </c>
      <c r="AW72" s="200">
        <v>32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 s="8">
        <f t="shared" si="51"/>
        <v>32</v>
      </c>
      <c r="BD72" s="200">
        <v>32</v>
      </c>
      <c r="BE72" s="200">
        <v>0</v>
      </c>
      <c r="BF72" s="200">
        <v>0</v>
      </c>
      <c r="BG72" s="200">
        <v>0</v>
      </c>
      <c r="BH72" s="200">
        <v>0</v>
      </c>
      <c r="BI72" s="200">
        <v>0</v>
      </c>
      <c r="BJ72" s="8">
        <f t="shared" si="52"/>
        <v>32</v>
      </c>
      <c r="BL72" s="8">
        <f t="shared" si="53"/>
        <v>0</v>
      </c>
      <c r="BM72" s="8">
        <f t="shared" si="54"/>
        <v>0</v>
      </c>
      <c r="BN72" s="8">
        <f t="shared" si="55"/>
        <v>32</v>
      </c>
      <c r="BO72" s="8">
        <f t="shared" si="56"/>
        <v>32</v>
      </c>
      <c r="BP72" s="139">
        <f t="shared" si="57"/>
        <v>-32</v>
      </c>
      <c r="BQ72" s="139">
        <f t="shared" si="58"/>
        <v>-32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960</v>
      </c>
      <c r="G73" s="16">
        <f>'[3]13'!G75</f>
        <v>0</v>
      </c>
      <c r="H73" s="17">
        <f t="shared" si="59"/>
        <v>1280</v>
      </c>
      <c r="I73" s="15">
        <f>'[3]13'!J75</f>
        <v>320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620</v>
      </c>
      <c r="N73" s="16">
        <f>'[3]13'!O75</f>
        <v>0</v>
      </c>
      <c r="O73" s="17">
        <f t="shared" si="60"/>
        <v>940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620</v>
      </c>
      <c r="V73" s="16">
        <f t="shared" si="32"/>
        <v>0</v>
      </c>
      <c r="W73" s="17">
        <f t="shared" si="61"/>
        <v>940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620</v>
      </c>
      <c r="AQ73" s="8">
        <f t="shared" si="34"/>
        <v>0</v>
      </c>
      <c r="AR73" s="8">
        <f t="shared" si="50"/>
        <v>876</v>
      </c>
      <c r="AW73" s="200">
        <v>32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 s="8">
        <f t="shared" si="51"/>
        <v>32</v>
      </c>
      <c r="BD73" s="200">
        <v>32</v>
      </c>
      <c r="BE73" s="200">
        <v>0</v>
      </c>
      <c r="BF73" s="200">
        <v>0</v>
      </c>
      <c r="BG73" s="200">
        <v>0</v>
      </c>
      <c r="BH73" s="200">
        <v>0</v>
      </c>
      <c r="BI73" s="200">
        <v>0</v>
      </c>
      <c r="BJ73" s="8">
        <f t="shared" si="52"/>
        <v>32</v>
      </c>
      <c r="BL73" s="8">
        <f t="shared" si="53"/>
        <v>0</v>
      </c>
      <c r="BM73" s="8">
        <f t="shared" si="54"/>
        <v>0</v>
      </c>
      <c r="BN73" s="8">
        <f t="shared" si="55"/>
        <v>32</v>
      </c>
      <c r="BO73" s="8">
        <f t="shared" si="56"/>
        <v>32</v>
      </c>
      <c r="BP73" s="139">
        <f t="shared" si="57"/>
        <v>-32</v>
      </c>
      <c r="BQ73" s="139">
        <f t="shared" si="58"/>
        <v>-32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960</v>
      </c>
      <c r="G74" s="16">
        <f>'[3]13'!G76</f>
        <v>0</v>
      </c>
      <c r="H74" s="17">
        <f t="shared" si="59"/>
        <v>1280</v>
      </c>
      <c r="I74" s="15">
        <f>'[3]13'!J76</f>
        <v>320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620</v>
      </c>
      <c r="N74" s="16">
        <f>'[3]13'!O76</f>
        <v>0</v>
      </c>
      <c r="O74" s="17">
        <f t="shared" si="60"/>
        <v>940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620</v>
      </c>
      <c r="V74" s="16">
        <f t="shared" si="32"/>
        <v>0</v>
      </c>
      <c r="W74" s="17">
        <f t="shared" si="61"/>
        <v>940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620</v>
      </c>
      <c r="AQ74" s="8">
        <f t="shared" si="34"/>
        <v>0</v>
      </c>
      <c r="AR74" s="8">
        <f t="shared" si="50"/>
        <v>876</v>
      </c>
      <c r="AW74" s="200">
        <v>32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 s="8">
        <f t="shared" si="51"/>
        <v>32</v>
      </c>
      <c r="BD74" s="200">
        <v>32</v>
      </c>
      <c r="BE74" s="200">
        <v>0</v>
      </c>
      <c r="BF74" s="200">
        <v>0</v>
      </c>
      <c r="BG74" s="200">
        <v>0</v>
      </c>
      <c r="BH74" s="200">
        <v>0</v>
      </c>
      <c r="BI74" s="200">
        <v>0</v>
      </c>
      <c r="BJ74" s="8">
        <f t="shared" si="52"/>
        <v>32</v>
      </c>
      <c r="BL74" s="8">
        <f t="shared" si="53"/>
        <v>0</v>
      </c>
      <c r="BM74" s="8">
        <f t="shared" si="54"/>
        <v>0</v>
      </c>
      <c r="BN74" s="8">
        <f t="shared" si="55"/>
        <v>32</v>
      </c>
      <c r="BO74" s="8">
        <f t="shared" si="56"/>
        <v>32</v>
      </c>
      <c r="BP74" s="139">
        <f t="shared" si="57"/>
        <v>-32</v>
      </c>
      <c r="BQ74" s="139">
        <f t="shared" si="58"/>
        <v>-32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980</v>
      </c>
      <c r="G75" s="16">
        <f>'[3]13'!G77</f>
        <v>0</v>
      </c>
      <c r="H75" s="17">
        <f t="shared" si="59"/>
        <v>1300</v>
      </c>
      <c r="I75" s="15">
        <f>'[3]13'!J77</f>
        <v>320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551.32000000000005</v>
      </c>
      <c r="N75" s="16">
        <f>'[3]13'!O77</f>
        <v>0</v>
      </c>
      <c r="O75" s="17">
        <f t="shared" si="60"/>
        <v>871.32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551.32000000000005</v>
      </c>
      <c r="V75" s="16">
        <f t="shared" si="32"/>
        <v>0</v>
      </c>
      <c r="W75" s="17">
        <f t="shared" si="61"/>
        <v>871.32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551.32000000000005</v>
      </c>
      <c r="AQ75" s="8">
        <f t="shared" si="34"/>
        <v>0</v>
      </c>
      <c r="AR75" s="8">
        <f t="shared" si="50"/>
        <v>807.32</v>
      </c>
      <c r="AW75" s="200">
        <v>32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 s="8">
        <f t="shared" si="51"/>
        <v>32</v>
      </c>
      <c r="BD75" s="200">
        <v>32</v>
      </c>
      <c r="BE75" s="200">
        <v>0</v>
      </c>
      <c r="BF75" s="200">
        <v>0</v>
      </c>
      <c r="BG75" s="200">
        <v>0</v>
      </c>
      <c r="BH75" s="200">
        <v>0</v>
      </c>
      <c r="BI75" s="200">
        <v>0</v>
      </c>
      <c r="BJ75" s="8">
        <f t="shared" si="52"/>
        <v>32</v>
      </c>
      <c r="BL75" s="8">
        <f t="shared" si="53"/>
        <v>0</v>
      </c>
      <c r="BM75" s="8">
        <f t="shared" si="54"/>
        <v>0</v>
      </c>
      <c r="BN75" s="8">
        <f t="shared" si="55"/>
        <v>32</v>
      </c>
      <c r="BO75" s="8">
        <f t="shared" si="56"/>
        <v>32</v>
      </c>
      <c r="BP75" s="139">
        <f t="shared" si="57"/>
        <v>-32</v>
      </c>
      <c r="BQ75" s="139">
        <f t="shared" si="58"/>
        <v>-32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980</v>
      </c>
      <c r="G76" s="16">
        <f>'[3]13'!G78</f>
        <v>0</v>
      </c>
      <c r="H76" s="17">
        <f t="shared" si="59"/>
        <v>1300</v>
      </c>
      <c r="I76" s="15">
        <f>'[3]13'!J78</f>
        <v>320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551.32000000000005</v>
      </c>
      <c r="N76" s="16">
        <f>'[3]13'!O78</f>
        <v>0</v>
      </c>
      <c r="O76" s="17">
        <f t="shared" si="60"/>
        <v>871.32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551.32000000000005</v>
      </c>
      <c r="V76" s="16">
        <f t="shared" si="32"/>
        <v>0</v>
      </c>
      <c r="W76" s="17">
        <f t="shared" si="61"/>
        <v>871.32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551.32000000000005</v>
      </c>
      <c r="AQ76" s="8">
        <f t="shared" si="34"/>
        <v>0</v>
      </c>
      <c r="AR76" s="8">
        <f t="shared" si="50"/>
        <v>807.32</v>
      </c>
      <c r="AW76" s="200">
        <v>32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 s="8">
        <f t="shared" si="51"/>
        <v>32</v>
      </c>
      <c r="BD76" s="200">
        <v>32</v>
      </c>
      <c r="BE76" s="200">
        <v>0</v>
      </c>
      <c r="BF76" s="200">
        <v>0</v>
      </c>
      <c r="BG76" s="200">
        <v>0</v>
      </c>
      <c r="BH76" s="200">
        <v>0</v>
      </c>
      <c r="BI76" s="200">
        <v>0</v>
      </c>
      <c r="BJ76" s="8">
        <f t="shared" si="52"/>
        <v>32</v>
      </c>
      <c r="BL76" s="8">
        <f t="shared" si="53"/>
        <v>0</v>
      </c>
      <c r="BM76" s="8">
        <f t="shared" si="54"/>
        <v>0</v>
      </c>
      <c r="BN76" s="8">
        <f t="shared" si="55"/>
        <v>32</v>
      </c>
      <c r="BO76" s="8">
        <f t="shared" si="56"/>
        <v>32</v>
      </c>
      <c r="BP76" s="139">
        <f t="shared" si="57"/>
        <v>-32</v>
      </c>
      <c r="BQ76" s="139">
        <f t="shared" si="58"/>
        <v>-32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980</v>
      </c>
      <c r="G77" s="16">
        <f>'[3]13'!G79</f>
        <v>0</v>
      </c>
      <c r="H77" s="17">
        <f t="shared" si="59"/>
        <v>1300</v>
      </c>
      <c r="I77" s="15">
        <f>'[3]13'!J79</f>
        <v>320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550</v>
      </c>
      <c r="N77" s="16">
        <f>'[3]13'!O79</f>
        <v>0</v>
      </c>
      <c r="O77" s="17">
        <f t="shared" si="60"/>
        <v>870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550</v>
      </c>
      <c r="V77" s="16">
        <f t="shared" si="32"/>
        <v>0</v>
      </c>
      <c r="W77" s="17">
        <f t="shared" si="61"/>
        <v>870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550</v>
      </c>
      <c r="AQ77" s="8">
        <f t="shared" si="34"/>
        <v>0</v>
      </c>
      <c r="AR77" s="8">
        <f t="shared" si="50"/>
        <v>806</v>
      </c>
      <c r="AW77" s="200">
        <v>32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 s="8">
        <f t="shared" si="51"/>
        <v>32</v>
      </c>
      <c r="BD77" s="200">
        <v>32</v>
      </c>
      <c r="BE77" s="200">
        <v>0</v>
      </c>
      <c r="BF77" s="200">
        <v>0</v>
      </c>
      <c r="BG77" s="200">
        <v>0</v>
      </c>
      <c r="BH77" s="200">
        <v>0</v>
      </c>
      <c r="BI77" s="200">
        <v>0</v>
      </c>
      <c r="BJ77" s="8">
        <f t="shared" si="52"/>
        <v>32</v>
      </c>
      <c r="BL77" s="8">
        <f t="shared" si="53"/>
        <v>0</v>
      </c>
      <c r="BM77" s="8">
        <f t="shared" si="54"/>
        <v>0</v>
      </c>
      <c r="BN77" s="8">
        <f t="shared" si="55"/>
        <v>32</v>
      </c>
      <c r="BO77" s="8">
        <f t="shared" si="56"/>
        <v>32</v>
      </c>
      <c r="BP77" s="139">
        <f t="shared" si="57"/>
        <v>-32</v>
      </c>
      <c r="BQ77" s="139">
        <f t="shared" si="58"/>
        <v>-32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980</v>
      </c>
      <c r="G78" s="16">
        <f>'[3]13'!G80</f>
        <v>0</v>
      </c>
      <c r="H78" s="17">
        <f t="shared" si="59"/>
        <v>1300</v>
      </c>
      <c r="I78" s="15">
        <f>'[3]13'!J80</f>
        <v>320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551.32000000000005</v>
      </c>
      <c r="N78" s="16">
        <f>'[3]13'!O80</f>
        <v>0</v>
      </c>
      <c r="O78" s="17">
        <f t="shared" si="60"/>
        <v>871.32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551.32000000000005</v>
      </c>
      <c r="V78" s="16">
        <f t="shared" si="32"/>
        <v>0</v>
      </c>
      <c r="W78" s="17">
        <f t="shared" si="61"/>
        <v>871.32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551.32000000000005</v>
      </c>
      <c r="AQ78" s="8">
        <f t="shared" si="34"/>
        <v>0</v>
      </c>
      <c r="AR78" s="8">
        <f t="shared" si="50"/>
        <v>807.32</v>
      </c>
      <c r="AW78" s="200">
        <v>32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 s="8">
        <f t="shared" si="51"/>
        <v>32</v>
      </c>
      <c r="BD78" s="200">
        <v>32</v>
      </c>
      <c r="BE78" s="200">
        <v>0</v>
      </c>
      <c r="BF78" s="200">
        <v>0</v>
      </c>
      <c r="BG78" s="200">
        <v>0</v>
      </c>
      <c r="BH78" s="200">
        <v>0</v>
      </c>
      <c r="BI78" s="200">
        <v>0</v>
      </c>
      <c r="BJ78" s="8">
        <f t="shared" si="52"/>
        <v>32</v>
      </c>
      <c r="BL78" s="8">
        <f t="shared" si="53"/>
        <v>0</v>
      </c>
      <c r="BM78" s="8">
        <f t="shared" si="54"/>
        <v>0</v>
      </c>
      <c r="BN78" s="8">
        <f t="shared" si="55"/>
        <v>32</v>
      </c>
      <c r="BO78" s="8">
        <f t="shared" si="56"/>
        <v>32</v>
      </c>
      <c r="BP78" s="139">
        <f t="shared" si="57"/>
        <v>-32</v>
      </c>
      <c r="BQ78" s="139">
        <f t="shared" si="58"/>
        <v>-32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980</v>
      </c>
      <c r="G79" s="16">
        <f>'[3]13'!G81</f>
        <v>0</v>
      </c>
      <c r="H79" s="17">
        <f t="shared" si="59"/>
        <v>1300</v>
      </c>
      <c r="I79" s="15">
        <f>'[3]13'!J81</f>
        <v>320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601.32000000000005</v>
      </c>
      <c r="N79" s="16">
        <f>'[3]13'!O81</f>
        <v>0</v>
      </c>
      <c r="O79" s="17">
        <f t="shared" si="60"/>
        <v>921.32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601.32000000000005</v>
      </c>
      <c r="V79" s="16">
        <f t="shared" si="32"/>
        <v>0</v>
      </c>
      <c r="W79" s="17">
        <f t="shared" si="61"/>
        <v>921.32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601.32000000000005</v>
      </c>
      <c r="AQ79" s="8">
        <f t="shared" si="34"/>
        <v>0</v>
      </c>
      <c r="AR79" s="8">
        <f t="shared" si="50"/>
        <v>857.32</v>
      </c>
      <c r="AW79" s="200">
        <v>32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 s="8">
        <f t="shared" si="51"/>
        <v>32</v>
      </c>
      <c r="BD79" s="200">
        <v>32</v>
      </c>
      <c r="BE79" s="200">
        <v>0</v>
      </c>
      <c r="BF79" s="200">
        <v>0</v>
      </c>
      <c r="BG79" s="200">
        <v>0</v>
      </c>
      <c r="BH79" s="200">
        <v>0</v>
      </c>
      <c r="BI79" s="200">
        <v>0</v>
      </c>
      <c r="BJ79" s="8">
        <f t="shared" si="52"/>
        <v>32</v>
      </c>
      <c r="BL79" s="8">
        <f t="shared" si="53"/>
        <v>0</v>
      </c>
      <c r="BM79" s="8">
        <f t="shared" si="54"/>
        <v>0</v>
      </c>
      <c r="BN79" s="8">
        <f t="shared" si="55"/>
        <v>32</v>
      </c>
      <c r="BO79" s="8">
        <f t="shared" si="56"/>
        <v>32</v>
      </c>
      <c r="BP79" s="139">
        <f t="shared" si="57"/>
        <v>-32</v>
      </c>
      <c r="BQ79" s="139">
        <f t="shared" si="58"/>
        <v>-32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980</v>
      </c>
      <c r="G80" s="16">
        <f>'[3]13'!G82</f>
        <v>0</v>
      </c>
      <c r="H80" s="17">
        <f t="shared" si="59"/>
        <v>1300</v>
      </c>
      <c r="I80" s="15">
        <f>'[3]13'!J82</f>
        <v>320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611.32000000000005</v>
      </c>
      <c r="N80" s="16">
        <f>'[3]13'!O82</f>
        <v>0</v>
      </c>
      <c r="O80" s="17">
        <f t="shared" si="60"/>
        <v>931.32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611.32000000000005</v>
      </c>
      <c r="V80" s="16">
        <f t="shared" si="32"/>
        <v>0</v>
      </c>
      <c r="W80" s="17">
        <f t="shared" si="61"/>
        <v>931.32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611.32000000000005</v>
      </c>
      <c r="AQ80" s="8">
        <f t="shared" si="34"/>
        <v>0</v>
      </c>
      <c r="AR80" s="8">
        <f t="shared" si="50"/>
        <v>867.32</v>
      </c>
      <c r="AW80" s="200">
        <v>32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 s="8">
        <f t="shared" si="51"/>
        <v>32</v>
      </c>
      <c r="BD80" s="200">
        <v>32</v>
      </c>
      <c r="BE80" s="200">
        <v>0</v>
      </c>
      <c r="BF80" s="200">
        <v>0</v>
      </c>
      <c r="BG80" s="200">
        <v>0</v>
      </c>
      <c r="BH80" s="200">
        <v>0</v>
      </c>
      <c r="BI80" s="200">
        <v>0</v>
      </c>
      <c r="BJ80" s="8">
        <f t="shared" si="52"/>
        <v>32</v>
      </c>
      <c r="BL80" s="8">
        <f t="shared" si="53"/>
        <v>0</v>
      </c>
      <c r="BM80" s="8">
        <f t="shared" si="54"/>
        <v>0</v>
      </c>
      <c r="BN80" s="8">
        <f t="shared" si="55"/>
        <v>32</v>
      </c>
      <c r="BO80" s="8">
        <f t="shared" si="56"/>
        <v>32</v>
      </c>
      <c r="BP80" s="139">
        <f t="shared" si="57"/>
        <v>-32</v>
      </c>
      <c r="BQ80" s="139">
        <f t="shared" si="58"/>
        <v>-32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980</v>
      </c>
      <c r="G81" s="16">
        <f>'[3]13'!G83</f>
        <v>0</v>
      </c>
      <c r="H81" s="17">
        <f t="shared" si="59"/>
        <v>1300</v>
      </c>
      <c r="I81" s="15">
        <f>'[3]13'!J83</f>
        <v>320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601.32000000000005</v>
      </c>
      <c r="N81" s="16">
        <f>'[3]13'!O83</f>
        <v>0</v>
      </c>
      <c r="O81" s="17">
        <f t="shared" si="60"/>
        <v>921.32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601.32000000000005</v>
      </c>
      <c r="V81" s="16">
        <f t="shared" si="32"/>
        <v>0</v>
      </c>
      <c r="W81" s="17">
        <f t="shared" si="61"/>
        <v>921.32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601.32000000000005</v>
      </c>
      <c r="AQ81" s="8">
        <f t="shared" si="34"/>
        <v>0</v>
      </c>
      <c r="AR81" s="8">
        <f t="shared" si="50"/>
        <v>857.32</v>
      </c>
      <c r="AW81" s="200">
        <v>32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 s="8">
        <f t="shared" si="51"/>
        <v>32</v>
      </c>
      <c r="BD81" s="200">
        <v>32</v>
      </c>
      <c r="BE81" s="200">
        <v>0</v>
      </c>
      <c r="BF81" s="200">
        <v>0</v>
      </c>
      <c r="BG81" s="200">
        <v>0</v>
      </c>
      <c r="BH81" s="200">
        <v>0</v>
      </c>
      <c r="BI81" s="200">
        <v>0</v>
      </c>
      <c r="BJ81" s="8">
        <f t="shared" si="52"/>
        <v>32</v>
      </c>
      <c r="BL81" s="8">
        <f t="shared" si="53"/>
        <v>0</v>
      </c>
      <c r="BM81" s="8">
        <f t="shared" si="54"/>
        <v>0</v>
      </c>
      <c r="BN81" s="8">
        <f t="shared" si="55"/>
        <v>32</v>
      </c>
      <c r="BO81" s="8">
        <f t="shared" si="56"/>
        <v>32</v>
      </c>
      <c r="BP81" s="139">
        <f t="shared" si="57"/>
        <v>-32</v>
      </c>
      <c r="BQ81" s="139">
        <f t="shared" si="58"/>
        <v>-32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980</v>
      </c>
      <c r="G82" s="16">
        <f>'[3]13'!G84</f>
        <v>0</v>
      </c>
      <c r="H82" s="17">
        <f t="shared" si="59"/>
        <v>1300</v>
      </c>
      <c r="I82" s="15">
        <f>'[3]13'!J84</f>
        <v>320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611.32000000000005</v>
      </c>
      <c r="N82" s="16">
        <f>'[3]13'!O84</f>
        <v>0</v>
      </c>
      <c r="O82" s="17">
        <f t="shared" si="60"/>
        <v>931.32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611.32000000000005</v>
      </c>
      <c r="V82" s="16">
        <f t="shared" si="32"/>
        <v>0</v>
      </c>
      <c r="W82" s="17">
        <f t="shared" si="61"/>
        <v>931.32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611.32000000000005</v>
      </c>
      <c r="AQ82" s="8">
        <f t="shared" si="34"/>
        <v>0</v>
      </c>
      <c r="AR82" s="8">
        <f t="shared" si="50"/>
        <v>867.32</v>
      </c>
      <c r="AW82" s="200">
        <v>32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 s="8">
        <f t="shared" si="51"/>
        <v>32</v>
      </c>
      <c r="BD82" s="200">
        <v>32</v>
      </c>
      <c r="BE82" s="200">
        <v>0</v>
      </c>
      <c r="BF82" s="200">
        <v>0</v>
      </c>
      <c r="BG82" s="200">
        <v>0</v>
      </c>
      <c r="BH82" s="200">
        <v>0</v>
      </c>
      <c r="BI82" s="200">
        <v>0</v>
      </c>
      <c r="BJ82" s="8">
        <f t="shared" si="52"/>
        <v>32</v>
      </c>
      <c r="BL82" s="8">
        <f t="shared" si="53"/>
        <v>0</v>
      </c>
      <c r="BM82" s="8">
        <f t="shared" si="54"/>
        <v>0</v>
      </c>
      <c r="BN82" s="8">
        <f t="shared" si="55"/>
        <v>32</v>
      </c>
      <c r="BO82" s="8">
        <f t="shared" si="56"/>
        <v>32</v>
      </c>
      <c r="BP82" s="139">
        <f t="shared" si="57"/>
        <v>-32</v>
      </c>
      <c r="BQ82" s="139">
        <f t="shared" si="58"/>
        <v>-32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980</v>
      </c>
      <c r="G83" s="16">
        <f>'[3]13'!G85</f>
        <v>0</v>
      </c>
      <c r="H83" s="17">
        <f t="shared" si="59"/>
        <v>1300</v>
      </c>
      <c r="I83" s="15">
        <f>'[3]13'!J85</f>
        <v>320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611.32000000000005</v>
      </c>
      <c r="N83" s="16">
        <f>'[3]13'!O85</f>
        <v>0</v>
      </c>
      <c r="O83" s="17">
        <f t="shared" si="60"/>
        <v>931.32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611.32000000000005</v>
      </c>
      <c r="V83" s="16">
        <f t="shared" si="32"/>
        <v>0</v>
      </c>
      <c r="W83" s="17">
        <f t="shared" si="61"/>
        <v>931.32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611.32000000000005</v>
      </c>
      <c r="AQ83" s="8">
        <f t="shared" si="34"/>
        <v>0</v>
      </c>
      <c r="AR83" s="8">
        <f t="shared" si="50"/>
        <v>867.32</v>
      </c>
      <c r="AW83" s="200">
        <v>32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 s="8">
        <f t="shared" si="51"/>
        <v>32</v>
      </c>
      <c r="BD83" s="200">
        <v>32</v>
      </c>
      <c r="BE83" s="200">
        <v>0</v>
      </c>
      <c r="BF83" s="200">
        <v>0</v>
      </c>
      <c r="BG83" s="200">
        <v>0</v>
      </c>
      <c r="BH83" s="200">
        <v>0</v>
      </c>
      <c r="BI83" s="200">
        <v>0</v>
      </c>
      <c r="BJ83" s="8">
        <f t="shared" si="52"/>
        <v>32</v>
      </c>
      <c r="BL83" s="8">
        <f t="shared" si="53"/>
        <v>0</v>
      </c>
      <c r="BM83" s="8">
        <f t="shared" si="54"/>
        <v>0</v>
      </c>
      <c r="BN83" s="8">
        <f t="shared" si="55"/>
        <v>32</v>
      </c>
      <c r="BO83" s="8">
        <f t="shared" si="56"/>
        <v>32</v>
      </c>
      <c r="BP83" s="139">
        <f t="shared" si="57"/>
        <v>-32</v>
      </c>
      <c r="BQ83" s="139">
        <f t="shared" si="58"/>
        <v>-32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980</v>
      </c>
      <c r="G84" s="16">
        <f>'[3]13'!G86</f>
        <v>0</v>
      </c>
      <c r="H84" s="17">
        <f t="shared" si="59"/>
        <v>1300</v>
      </c>
      <c r="I84" s="15">
        <f>'[3]13'!J86</f>
        <v>320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571.32000000000005</v>
      </c>
      <c r="N84" s="16">
        <f>'[3]13'!O86</f>
        <v>0</v>
      </c>
      <c r="O84" s="17">
        <f t="shared" si="60"/>
        <v>891.32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571.32000000000005</v>
      </c>
      <c r="V84" s="16">
        <f t="shared" si="32"/>
        <v>0</v>
      </c>
      <c r="W84" s="17">
        <f t="shared" si="61"/>
        <v>891.32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571.32000000000005</v>
      </c>
      <c r="AQ84" s="8">
        <f t="shared" si="34"/>
        <v>0</v>
      </c>
      <c r="AR84" s="8">
        <f t="shared" si="50"/>
        <v>827.32</v>
      </c>
      <c r="AW84" s="200">
        <v>32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 s="8">
        <f t="shared" si="51"/>
        <v>32</v>
      </c>
      <c r="BD84" s="200">
        <v>32</v>
      </c>
      <c r="BE84" s="200">
        <v>0</v>
      </c>
      <c r="BF84" s="200">
        <v>0</v>
      </c>
      <c r="BG84" s="200">
        <v>0</v>
      </c>
      <c r="BH84" s="200">
        <v>0</v>
      </c>
      <c r="BI84" s="200">
        <v>0</v>
      </c>
      <c r="BJ84" s="8">
        <f t="shared" si="52"/>
        <v>32</v>
      </c>
      <c r="BL84" s="8">
        <f t="shared" si="53"/>
        <v>0</v>
      </c>
      <c r="BM84" s="8">
        <f t="shared" si="54"/>
        <v>0</v>
      </c>
      <c r="BN84" s="8">
        <f t="shared" si="55"/>
        <v>32</v>
      </c>
      <c r="BO84" s="8">
        <f t="shared" si="56"/>
        <v>32</v>
      </c>
      <c r="BP84" s="139">
        <f t="shared" si="57"/>
        <v>-32</v>
      </c>
      <c r="BQ84" s="139">
        <f t="shared" si="58"/>
        <v>-32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980</v>
      </c>
      <c r="G85" s="16">
        <f>'[3]13'!G87</f>
        <v>0</v>
      </c>
      <c r="H85" s="17">
        <f t="shared" si="59"/>
        <v>1300</v>
      </c>
      <c r="I85" s="15">
        <f>'[3]13'!J87</f>
        <v>320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571.32000000000005</v>
      </c>
      <c r="N85" s="16">
        <f>'[3]13'!O87</f>
        <v>0</v>
      </c>
      <c r="O85" s="17">
        <f t="shared" si="60"/>
        <v>891.32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571.32000000000005</v>
      </c>
      <c r="V85" s="16">
        <f t="shared" si="32"/>
        <v>0</v>
      </c>
      <c r="W85" s="17">
        <f t="shared" si="61"/>
        <v>891.32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571.32000000000005</v>
      </c>
      <c r="AQ85" s="8">
        <f t="shared" si="34"/>
        <v>0</v>
      </c>
      <c r="AR85" s="8">
        <f t="shared" si="50"/>
        <v>827.32</v>
      </c>
      <c r="AW85" s="200">
        <v>32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 s="8">
        <f t="shared" si="51"/>
        <v>32</v>
      </c>
      <c r="BD85" s="200">
        <v>32</v>
      </c>
      <c r="BE85" s="200">
        <v>0</v>
      </c>
      <c r="BF85" s="200">
        <v>0</v>
      </c>
      <c r="BG85" s="200">
        <v>0</v>
      </c>
      <c r="BH85" s="200">
        <v>0</v>
      </c>
      <c r="BI85" s="200">
        <v>0</v>
      </c>
      <c r="BJ85" s="8">
        <f t="shared" si="52"/>
        <v>32</v>
      </c>
      <c r="BL85" s="8">
        <f t="shared" si="53"/>
        <v>0</v>
      </c>
      <c r="BM85" s="8">
        <f t="shared" si="54"/>
        <v>0</v>
      </c>
      <c r="BN85" s="8">
        <f t="shared" si="55"/>
        <v>32</v>
      </c>
      <c r="BO85" s="8">
        <f t="shared" si="56"/>
        <v>32</v>
      </c>
      <c r="BP85" s="139">
        <f t="shared" si="57"/>
        <v>-32</v>
      </c>
      <c r="BQ85" s="139">
        <f t="shared" si="58"/>
        <v>-32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980</v>
      </c>
      <c r="G86" s="16">
        <f>'[3]13'!G88</f>
        <v>0</v>
      </c>
      <c r="H86" s="17">
        <f t="shared" si="59"/>
        <v>1300</v>
      </c>
      <c r="I86" s="15">
        <f>'[3]13'!J88</f>
        <v>320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571.32000000000005</v>
      </c>
      <c r="N86" s="16">
        <f>'[3]13'!O88</f>
        <v>0</v>
      </c>
      <c r="O86" s="17">
        <f t="shared" si="60"/>
        <v>891.32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571.32000000000005</v>
      </c>
      <c r="V86" s="16">
        <f t="shared" si="32"/>
        <v>0</v>
      </c>
      <c r="W86" s="17">
        <f t="shared" si="61"/>
        <v>891.32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571.32000000000005</v>
      </c>
      <c r="AQ86" s="8">
        <f t="shared" si="34"/>
        <v>0</v>
      </c>
      <c r="AR86" s="8">
        <f t="shared" si="50"/>
        <v>827.32</v>
      </c>
      <c r="AW86" s="200">
        <v>32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 s="8">
        <f t="shared" si="51"/>
        <v>32</v>
      </c>
      <c r="BD86" s="200">
        <v>32</v>
      </c>
      <c r="BE86" s="200">
        <v>0</v>
      </c>
      <c r="BF86" s="200">
        <v>0</v>
      </c>
      <c r="BG86" s="200">
        <v>0</v>
      </c>
      <c r="BH86" s="200">
        <v>0</v>
      </c>
      <c r="BI86" s="200">
        <v>0</v>
      </c>
      <c r="BJ86" s="8">
        <f t="shared" si="52"/>
        <v>32</v>
      </c>
      <c r="BL86" s="8">
        <f t="shared" si="53"/>
        <v>0</v>
      </c>
      <c r="BM86" s="8">
        <f t="shared" si="54"/>
        <v>0</v>
      </c>
      <c r="BN86" s="8">
        <f t="shared" si="55"/>
        <v>32</v>
      </c>
      <c r="BO86" s="8">
        <f t="shared" si="56"/>
        <v>32</v>
      </c>
      <c r="BP86" s="139">
        <f t="shared" si="57"/>
        <v>-32</v>
      </c>
      <c r="BQ86" s="139">
        <f t="shared" si="58"/>
        <v>-32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980</v>
      </c>
      <c r="G87" s="16">
        <f>'[3]13'!G89</f>
        <v>0</v>
      </c>
      <c r="H87" s="17">
        <f t="shared" si="59"/>
        <v>1300</v>
      </c>
      <c r="I87" s="15">
        <f>'[3]13'!J89</f>
        <v>320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571.32000000000005</v>
      </c>
      <c r="N87" s="16">
        <f>'[3]13'!O89</f>
        <v>0</v>
      </c>
      <c r="O87" s="17">
        <f t="shared" si="60"/>
        <v>891.32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571.32000000000005</v>
      </c>
      <c r="V87" s="16">
        <f t="shared" si="32"/>
        <v>0</v>
      </c>
      <c r="W87" s="17">
        <f t="shared" si="61"/>
        <v>891.32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571.32000000000005</v>
      </c>
      <c r="AQ87" s="8">
        <f t="shared" si="34"/>
        <v>0</v>
      </c>
      <c r="AR87" s="8">
        <f t="shared" si="50"/>
        <v>827.32</v>
      </c>
      <c r="AW87" s="200">
        <v>32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 s="8">
        <f t="shared" si="51"/>
        <v>32</v>
      </c>
      <c r="BD87" s="200">
        <v>32</v>
      </c>
      <c r="BE87" s="200">
        <v>0</v>
      </c>
      <c r="BF87" s="200">
        <v>0</v>
      </c>
      <c r="BG87" s="200">
        <v>0</v>
      </c>
      <c r="BH87" s="200">
        <v>0</v>
      </c>
      <c r="BI87" s="200">
        <v>0</v>
      </c>
      <c r="BJ87" s="8">
        <f t="shared" si="52"/>
        <v>32</v>
      </c>
      <c r="BL87" s="8">
        <f t="shared" si="53"/>
        <v>0</v>
      </c>
      <c r="BM87" s="8">
        <f t="shared" si="54"/>
        <v>0</v>
      </c>
      <c r="BN87" s="8">
        <f t="shared" si="55"/>
        <v>32</v>
      </c>
      <c r="BO87" s="8">
        <f t="shared" si="56"/>
        <v>32</v>
      </c>
      <c r="BP87" s="139">
        <f t="shared" si="57"/>
        <v>-32</v>
      </c>
      <c r="BQ87" s="139">
        <f t="shared" si="58"/>
        <v>-32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980</v>
      </c>
      <c r="G88" s="16">
        <f>'[3]13'!G90</f>
        <v>0</v>
      </c>
      <c r="H88" s="17">
        <f t="shared" si="59"/>
        <v>1300</v>
      </c>
      <c r="I88" s="15">
        <f>'[3]13'!J90</f>
        <v>320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571.32000000000005</v>
      </c>
      <c r="N88" s="16">
        <f>'[3]13'!O90</f>
        <v>0</v>
      </c>
      <c r="O88" s="17">
        <f t="shared" si="60"/>
        <v>891.32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571.32000000000005</v>
      </c>
      <c r="V88" s="16">
        <f t="shared" si="32"/>
        <v>0</v>
      </c>
      <c r="W88" s="17">
        <f t="shared" si="61"/>
        <v>891.32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571.32000000000005</v>
      </c>
      <c r="AQ88" s="8">
        <f t="shared" si="34"/>
        <v>0</v>
      </c>
      <c r="AR88" s="8">
        <f t="shared" si="50"/>
        <v>827.32</v>
      </c>
      <c r="AW88" s="200">
        <v>32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 s="8">
        <f t="shared" si="51"/>
        <v>32</v>
      </c>
      <c r="BD88" s="200">
        <v>32</v>
      </c>
      <c r="BE88" s="200">
        <v>0</v>
      </c>
      <c r="BF88" s="200">
        <v>0</v>
      </c>
      <c r="BG88" s="200">
        <v>0</v>
      </c>
      <c r="BH88" s="200">
        <v>0</v>
      </c>
      <c r="BI88" s="200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39">
        <f t="shared" si="57"/>
        <v>-32</v>
      </c>
      <c r="BQ88" s="139">
        <f t="shared" si="58"/>
        <v>-32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980</v>
      </c>
      <c r="G89" s="16">
        <f>'[3]13'!G91</f>
        <v>0</v>
      </c>
      <c r="H89" s="17">
        <f t="shared" si="59"/>
        <v>1300</v>
      </c>
      <c r="I89" s="15">
        <f>'[3]13'!J91</f>
        <v>320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571.32000000000005</v>
      </c>
      <c r="N89" s="16">
        <f>'[3]13'!O91</f>
        <v>0</v>
      </c>
      <c r="O89" s="17">
        <f t="shared" si="60"/>
        <v>891.32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571.32000000000005</v>
      </c>
      <c r="V89" s="16">
        <f t="shared" si="32"/>
        <v>0</v>
      </c>
      <c r="W89" s="17">
        <f t="shared" si="61"/>
        <v>891.32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571.32000000000005</v>
      </c>
      <c r="AQ89" s="8">
        <f t="shared" si="34"/>
        <v>0</v>
      </c>
      <c r="AR89" s="8">
        <f t="shared" si="50"/>
        <v>827.32</v>
      </c>
      <c r="AW89" s="200">
        <v>32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 s="8">
        <f t="shared" si="51"/>
        <v>32</v>
      </c>
      <c r="BD89" s="200">
        <v>32</v>
      </c>
      <c r="BE89" s="200">
        <v>0</v>
      </c>
      <c r="BF89" s="200">
        <v>0</v>
      </c>
      <c r="BG89" s="200">
        <v>0</v>
      </c>
      <c r="BH89" s="200">
        <v>0</v>
      </c>
      <c r="BI89" s="200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39">
        <f t="shared" si="57"/>
        <v>-32</v>
      </c>
      <c r="BQ89" s="139">
        <f t="shared" si="58"/>
        <v>-32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980</v>
      </c>
      <c r="G90" s="16">
        <f>'[3]13'!G92</f>
        <v>0</v>
      </c>
      <c r="H90" s="17">
        <f t="shared" si="59"/>
        <v>1300</v>
      </c>
      <c r="I90" s="15">
        <f>'[3]13'!J92</f>
        <v>320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571.32000000000005</v>
      </c>
      <c r="N90" s="16">
        <f>'[3]13'!O92</f>
        <v>0</v>
      </c>
      <c r="O90" s="17">
        <f t="shared" si="60"/>
        <v>891.32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571.32000000000005</v>
      </c>
      <c r="V90" s="16">
        <f t="shared" si="32"/>
        <v>0</v>
      </c>
      <c r="W90" s="17">
        <f t="shared" si="61"/>
        <v>891.32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571.32000000000005</v>
      </c>
      <c r="AQ90" s="8">
        <f t="shared" si="34"/>
        <v>0</v>
      </c>
      <c r="AR90" s="8">
        <f t="shared" si="50"/>
        <v>827.32</v>
      </c>
      <c r="AW90" s="200">
        <v>32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 s="8">
        <f t="shared" si="51"/>
        <v>32</v>
      </c>
      <c r="BD90" s="200">
        <v>32</v>
      </c>
      <c r="BE90" s="200">
        <v>0</v>
      </c>
      <c r="BF90" s="200">
        <v>0</v>
      </c>
      <c r="BG90" s="200">
        <v>0</v>
      </c>
      <c r="BH90" s="200">
        <v>0</v>
      </c>
      <c r="BI90" s="200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39">
        <f t="shared" si="57"/>
        <v>-32</v>
      </c>
      <c r="BQ90" s="139">
        <f t="shared" si="58"/>
        <v>-32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980</v>
      </c>
      <c r="G91" s="16">
        <f>'[3]13'!G93</f>
        <v>0</v>
      </c>
      <c r="H91" s="17">
        <f t="shared" si="59"/>
        <v>1300</v>
      </c>
      <c r="I91" s="15">
        <f>'[3]13'!J93</f>
        <v>320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620</v>
      </c>
      <c r="N91" s="16">
        <f>'[3]13'!O93</f>
        <v>0</v>
      </c>
      <c r="O91" s="17">
        <f t="shared" si="60"/>
        <v>940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620</v>
      </c>
      <c r="V91" s="16">
        <f t="shared" si="32"/>
        <v>0</v>
      </c>
      <c r="W91" s="17">
        <f t="shared" si="61"/>
        <v>940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620</v>
      </c>
      <c r="AQ91" s="8">
        <f t="shared" si="34"/>
        <v>0</v>
      </c>
      <c r="AR91" s="8">
        <f t="shared" si="50"/>
        <v>876</v>
      </c>
      <c r="AW91" s="200">
        <v>32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 s="8">
        <f t="shared" si="51"/>
        <v>32</v>
      </c>
      <c r="BD91" s="200">
        <v>32</v>
      </c>
      <c r="BE91" s="200">
        <v>0</v>
      </c>
      <c r="BF91" s="200">
        <v>0</v>
      </c>
      <c r="BG91" s="200">
        <v>0</v>
      </c>
      <c r="BH91" s="200">
        <v>0</v>
      </c>
      <c r="BI91" s="200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39">
        <f t="shared" si="57"/>
        <v>-32</v>
      </c>
      <c r="BQ91" s="139">
        <f t="shared" si="58"/>
        <v>-32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980</v>
      </c>
      <c r="G92" s="16">
        <f>'[3]13'!G94</f>
        <v>0</v>
      </c>
      <c r="H92" s="17">
        <f t="shared" si="59"/>
        <v>1300</v>
      </c>
      <c r="I92" s="15">
        <f>'[3]13'!J94</f>
        <v>320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620</v>
      </c>
      <c r="N92" s="16">
        <f>'[3]13'!O94</f>
        <v>0</v>
      </c>
      <c r="O92" s="17">
        <f t="shared" si="60"/>
        <v>940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620</v>
      </c>
      <c r="V92" s="16">
        <f t="shared" si="32"/>
        <v>0</v>
      </c>
      <c r="W92" s="17">
        <f t="shared" si="61"/>
        <v>940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620</v>
      </c>
      <c r="AQ92" s="8">
        <f t="shared" si="34"/>
        <v>0</v>
      </c>
      <c r="AR92" s="8">
        <f t="shared" si="50"/>
        <v>876</v>
      </c>
      <c r="AW92" s="200">
        <v>32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 s="8">
        <f t="shared" si="51"/>
        <v>32</v>
      </c>
      <c r="BD92" s="200">
        <v>32</v>
      </c>
      <c r="BE92" s="200">
        <v>0</v>
      </c>
      <c r="BF92" s="200">
        <v>0</v>
      </c>
      <c r="BG92" s="200">
        <v>0</v>
      </c>
      <c r="BH92" s="200">
        <v>0</v>
      </c>
      <c r="BI92" s="200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39">
        <f t="shared" si="57"/>
        <v>-32</v>
      </c>
      <c r="BQ92" s="139">
        <f t="shared" si="58"/>
        <v>-32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980</v>
      </c>
      <c r="G93" s="16">
        <f>'[3]13'!G95</f>
        <v>0</v>
      </c>
      <c r="H93" s="17">
        <f t="shared" si="59"/>
        <v>1300</v>
      </c>
      <c r="I93" s="15">
        <f>'[3]13'!J95</f>
        <v>320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620</v>
      </c>
      <c r="N93" s="16">
        <f>'[3]13'!O95</f>
        <v>0</v>
      </c>
      <c r="O93" s="17">
        <f t="shared" si="60"/>
        <v>940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620</v>
      </c>
      <c r="V93" s="16">
        <f t="shared" si="32"/>
        <v>0</v>
      </c>
      <c r="W93" s="17">
        <f t="shared" si="61"/>
        <v>940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620</v>
      </c>
      <c r="AQ93" s="8">
        <f t="shared" si="34"/>
        <v>0</v>
      </c>
      <c r="AR93" s="8">
        <f t="shared" si="50"/>
        <v>876</v>
      </c>
      <c r="AW93" s="200">
        <v>32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 s="8">
        <f t="shared" si="51"/>
        <v>32</v>
      </c>
      <c r="BD93" s="200">
        <v>32</v>
      </c>
      <c r="BE93" s="200">
        <v>0</v>
      </c>
      <c r="BF93" s="200">
        <v>0</v>
      </c>
      <c r="BG93" s="200">
        <v>0</v>
      </c>
      <c r="BH93" s="200">
        <v>0</v>
      </c>
      <c r="BI93" s="200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39">
        <f t="shared" si="57"/>
        <v>-32</v>
      </c>
      <c r="BQ93" s="139">
        <f t="shared" si="58"/>
        <v>-32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980</v>
      </c>
      <c r="G94" s="16">
        <f>'[3]13'!G96</f>
        <v>0</v>
      </c>
      <c r="H94" s="17">
        <f t="shared" si="59"/>
        <v>1300</v>
      </c>
      <c r="I94" s="15">
        <f>'[3]13'!J96</f>
        <v>320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620</v>
      </c>
      <c r="N94" s="16">
        <f>'[3]13'!O96</f>
        <v>0</v>
      </c>
      <c r="O94" s="17">
        <f t="shared" si="60"/>
        <v>940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620</v>
      </c>
      <c r="V94" s="16">
        <f t="shared" si="32"/>
        <v>0</v>
      </c>
      <c r="W94" s="17">
        <f t="shared" si="61"/>
        <v>940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620</v>
      </c>
      <c r="AQ94" s="8">
        <f t="shared" si="34"/>
        <v>0</v>
      </c>
      <c r="AR94" s="8">
        <f t="shared" si="50"/>
        <v>876</v>
      </c>
      <c r="AW94" s="200">
        <v>32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 s="8">
        <f t="shared" si="51"/>
        <v>32</v>
      </c>
      <c r="BD94" s="200">
        <v>32</v>
      </c>
      <c r="BE94" s="200">
        <v>0</v>
      </c>
      <c r="BF94" s="200">
        <v>0</v>
      </c>
      <c r="BG94" s="200">
        <v>0</v>
      </c>
      <c r="BH94" s="200">
        <v>0</v>
      </c>
      <c r="BI94" s="200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39">
        <f t="shared" si="57"/>
        <v>-32</v>
      </c>
      <c r="BQ94" s="139">
        <f t="shared" si="58"/>
        <v>-32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980</v>
      </c>
      <c r="G95" s="16">
        <f>'[3]13'!G97</f>
        <v>0</v>
      </c>
      <c r="H95" s="17">
        <f t="shared" si="59"/>
        <v>1300</v>
      </c>
      <c r="I95" s="15">
        <f>'[3]13'!J97</f>
        <v>320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620</v>
      </c>
      <c r="N95" s="16">
        <f>'[3]13'!O97</f>
        <v>0</v>
      </c>
      <c r="O95" s="17">
        <f t="shared" si="60"/>
        <v>940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620</v>
      </c>
      <c r="V95" s="16">
        <f t="shared" si="32"/>
        <v>0</v>
      </c>
      <c r="W95" s="17">
        <f t="shared" si="61"/>
        <v>940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620</v>
      </c>
      <c r="AQ95" s="8">
        <f t="shared" si="34"/>
        <v>0</v>
      </c>
      <c r="AR95" s="8">
        <f t="shared" si="50"/>
        <v>876</v>
      </c>
      <c r="AW95" s="200">
        <v>32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 s="8">
        <f t="shared" si="51"/>
        <v>32</v>
      </c>
      <c r="BD95" s="200">
        <v>32</v>
      </c>
      <c r="BE95" s="200">
        <v>0</v>
      </c>
      <c r="BF95" s="200">
        <v>0</v>
      </c>
      <c r="BG95" s="200">
        <v>0</v>
      </c>
      <c r="BH95" s="200">
        <v>0</v>
      </c>
      <c r="BI95" s="200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32</v>
      </c>
      <c r="BP95" s="139">
        <f t="shared" si="57"/>
        <v>-32</v>
      </c>
      <c r="BQ95" s="139">
        <f t="shared" si="58"/>
        <v>-32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980</v>
      </c>
      <c r="G96" s="16">
        <f>'[3]13'!G98</f>
        <v>0</v>
      </c>
      <c r="H96" s="17">
        <f t="shared" si="59"/>
        <v>1300</v>
      </c>
      <c r="I96" s="15">
        <f>'[3]13'!J98</f>
        <v>320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620</v>
      </c>
      <c r="N96" s="16">
        <f>'[3]13'!O98</f>
        <v>0</v>
      </c>
      <c r="O96" s="17">
        <f t="shared" si="60"/>
        <v>940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620</v>
      </c>
      <c r="V96" s="16">
        <f t="shared" si="32"/>
        <v>0</v>
      </c>
      <c r="W96" s="17">
        <f t="shared" si="61"/>
        <v>940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620</v>
      </c>
      <c r="AQ96" s="8">
        <f t="shared" si="34"/>
        <v>0</v>
      </c>
      <c r="AR96" s="8">
        <f t="shared" si="50"/>
        <v>876</v>
      </c>
      <c r="AW96" s="200">
        <v>32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 s="8">
        <f t="shared" si="51"/>
        <v>32</v>
      </c>
      <c r="BD96" s="200">
        <v>32</v>
      </c>
      <c r="BE96" s="200">
        <v>0</v>
      </c>
      <c r="BF96" s="200">
        <v>0</v>
      </c>
      <c r="BG96" s="200">
        <v>0</v>
      </c>
      <c r="BH96" s="200">
        <v>0</v>
      </c>
      <c r="BI96" s="200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39">
        <f t="shared" si="57"/>
        <v>-32</v>
      </c>
      <c r="BQ96" s="139">
        <f t="shared" si="58"/>
        <v>-32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980</v>
      </c>
      <c r="G97" s="16">
        <f>'[3]13'!G99</f>
        <v>0</v>
      </c>
      <c r="H97" s="17">
        <f t="shared" si="59"/>
        <v>1300</v>
      </c>
      <c r="I97" s="15">
        <f>'[3]13'!J99</f>
        <v>320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620</v>
      </c>
      <c r="N97" s="16">
        <f>'[3]13'!O99</f>
        <v>0</v>
      </c>
      <c r="O97" s="17">
        <f t="shared" si="60"/>
        <v>940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620</v>
      </c>
      <c r="V97" s="16">
        <f t="shared" si="32"/>
        <v>0</v>
      </c>
      <c r="W97" s="17">
        <f t="shared" si="61"/>
        <v>940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620</v>
      </c>
      <c r="AQ97" s="8">
        <f t="shared" si="34"/>
        <v>0</v>
      </c>
      <c r="AR97" s="8">
        <f t="shared" si="50"/>
        <v>876</v>
      </c>
      <c r="AW97" s="200">
        <v>32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 s="8">
        <f t="shared" si="51"/>
        <v>32</v>
      </c>
      <c r="BD97" s="200">
        <v>32</v>
      </c>
      <c r="BE97" s="200">
        <v>0</v>
      </c>
      <c r="BF97" s="200">
        <v>0</v>
      </c>
      <c r="BG97" s="200">
        <v>0</v>
      </c>
      <c r="BH97" s="200">
        <v>0</v>
      </c>
      <c r="BI97" s="200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32</v>
      </c>
      <c r="BP97" s="139">
        <f t="shared" si="57"/>
        <v>-32</v>
      </c>
      <c r="BQ97" s="139">
        <f t="shared" si="58"/>
        <v>-32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980</v>
      </c>
      <c r="G98" s="16">
        <f>'[3]13'!G100</f>
        <v>0</v>
      </c>
      <c r="H98" s="17">
        <f t="shared" si="59"/>
        <v>1300</v>
      </c>
      <c r="I98" s="15">
        <f>'[3]13'!J100</f>
        <v>320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620</v>
      </c>
      <c r="N98" s="16">
        <f>'[3]13'!O100</f>
        <v>0</v>
      </c>
      <c r="O98" s="17">
        <f t="shared" si="60"/>
        <v>940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620</v>
      </c>
      <c r="V98" s="16">
        <f t="shared" si="32"/>
        <v>0</v>
      </c>
      <c r="W98" s="17">
        <f t="shared" si="61"/>
        <v>940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620</v>
      </c>
      <c r="AQ98" s="8">
        <f t="shared" si="34"/>
        <v>0</v>
      </c>
      <c r="AR98" s="8">
        <f t="shared" si="50"/>
        <v>876</v>
      </c>
      <c r="AW98" s="200">
        <v>32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 s="8">
        <f t="shared" si="51"/>
        <v>32</v>
      </c>
      <c r="BD98" s="200">
        <v>32</v>
      </c>
      <c r="BE98" s="200">
        <v>0</v>
      </c>
      <c r="BF98" s="200">
        <v>0</v>
      </c>
      <c r="BG98" s="200">
        <v>0</v>
      </c>
      <c r="BH98" s="200">
        <v>0</v>
      </c>
      <c r="BI98" s="200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32</v>
      </c>
      <c r="BP98" s="139">
        <f t="shared" si="57"/>
        <v>-32</v>
      </c>
      <c r="BQ98" s="139">
        <f t="shared" si="58"/>
        <v>-32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12.661405</v>
      </c>
      <c r="N99" s="15">
        <f t="shared" si="62"/>
        <v>0</v>
      </c>
      <c r="O99" s="15">
        <f t="shared" si="62"/>
        <v>20.341405000000016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12.661405</v>
      </c>
      <c r="V99" s="15">
        <f t="shared" si="62"/>
        <v>0</v>
      </c>
      <c r="W99" s="15">
        <f t="shared" si="62"/>
        <v>20.341405000000016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0.76800000000000002</v>
      </c>
      <c r="AE99" s="15">
        <f t="shared" si="62"/>
        <v>0.73818000000000006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0.73818000000000006</v>
      </c>
      <c r="AL99" s="15">
        <f t="shared" si="62"/>
        <v>6.1738200000000001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12.661405</v>
      </c>
      <c r="AQ99" s="15">
        <f t="shared" si="62"/>
        <v>0</v>
      </c>
      <c r="AR99" s="15">
        <f t="shared" si="62"/>
        <v>18.835225000000005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0.76800000000000002</v>
      </c>
      <c r="BD99" s="15">
        <f t="shared" si="62"/>
        <v>0.73818000000000006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0.73818000000000006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0.76800000000000002</v>
      </c>
      <c r="BO99" s="15">
        <f t="shared" si="63"/>
        <v>0.73818000000000006</v>
      </c>
      <c r="BP99" s="15">
        <f t="shared" si="63"/>
        <v>-0.76800000000000002</v>
      </c>
      <c r="BQ99" s="15">
        <f t="shared" si="63"/>
        <v>-0.73818000000000006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45212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45212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156</v>
      </c>
      <c r="E3">
        <f>PPCL!N3</f>
        <v>0</v>
      </c>
      <c r="F3">
        <f>B3+C3</f>
        <v>265</v>
      </c>
      <c r="G3">
        <f>D3+E3</f>
        <v>156</v>
      </c>
      <c r="H3" s="112"/>
      <c r="I3">
        <f>BRPL_EOD!AE3+BRPL_EOD!AF3</f>
        <v>44.25</v>
      </c>
      <c r="J3">
        <f>BYPL_EOD!AE3+BYPL_EOD!AF3</f>
        <v>25.14</v>
      </c>
      <c r="K3">
        <f>MES_EOD!AE3+MES_EOD!AF3</f>
        <v>9.48</v>
      </c>
      <c r="L3">
        <f>NDMC_EOD!AE3+NDMC_EOD!AF3</f>
        <v>46.97</v>
      </c>
      <c r="M3">
        <f>TPDDL_EOD!AE3+TPDDL_EOD!AF3</f>
        <v>30.16</v>
      </c>
      <c r="N3">
        <f t="shared" ref="N3:N66" si="0">SUM(I3:M3)</f>
        <v>156</v>
      </c>
      <c r="O3" s="112">
        <f t="shared" ref="O3:O66" si="1">G3-N3</f>
        <v>0</v>
      </c>
      <c r="P3">
        <v>44.25</v>
      </c>
      <c r="Q3">
        <v>25.14</v>
      </c>
      <c r="R3">
        <v>9.48</v>
      </c>
      <c r="S3">
        <v>46.97</v>
      </c>
      <c r="T3">
        <v>30.16</v>
      </c>
      <c r="U3" s="114">
        <f t="shared" ref="U3:U66" si="2">SUM(P3:T3)</f>
        <v>156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156</v>
      </c>
      <c r="E4">
        <f>PPCL!N4</f>
        <v>0</v>
      </c>
      <c r="F4">
        <f t="shared" ref="F4:F67" si="4">B4+C4</f>
        <v>265</v>
      </c>
      <c r="G4">
        <f t="shared" ref="G4:G67" si="5">D4+E4</f>
        <v>156</v>
      </c>
      <c r="H4" s="112"/>
      <c r="I4">
        <f>BRPL_EOD!AE4+BRPL_EOD!AF4</f>
        <v>44.25</v>
      </c>
      <c r="J4">
        <f>BYPL_EOD!AE4+BYPL_EOD!AF4</f>
        <v>25.14</v>
      </c>
      <c r="K4">
        <f>MES_EOD!AE4+MES_EOD!AF4</f>
        <v>9.48</v>
      </c>
      <c r="L4">
        <f>NDMC_EOD!AE4+NDMC_EOD!AF4</f>
        <v>46.97</v>
      </c>
      <c r="M4">
        <f>TPDDL_EOD!AE4+TPDDL_EOD!AF4</f>
        <v>30.16</v>
      </c>
      <c r="N4">
        <f t="shared" si="0"/>
        <v>156</v>
      </c>
      <c r="O4" s="112">
        <f t="shared" si="1"/>
        <v>0</v>
      </c>
      <c r="P4">
        <v>44.25</v>
      </c>
      <c r="Q4">
        <v>25.14</v>
      </c>
      <c r="R4">
        <v>9.48</v>
      </c>
      <c r="S4">
        <v>46.97</v>
      </c>
      <c r="T4">
        <v>30.16</v>
      </c>
      <c r="U4" s="114">
        <f t="shared" si="2"/>
        <v>156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156</v>
      </c>
      <c r="E5">
        <f>PPCL!N5</f>
        <v>0</v>
      </c>
      <c r="F5">
        <f t="shared" si="4"/>
        <v>265</v>
      </c>
      <c r="G5">
        <f t="shared" si="5"/>
        <v>156</v>
      </c>
      <c r="H5" s="112"/>
      <c r="I5">
        <f>BRPL_EOD!AE5+BRPL_EOD!AF5</f>
        <v>44.25</v>
      </c>
      <c r="J5">
        <f>BYPL_EOD!AE5+BYPL_EOD!AF5</f>
        <v>25.14</v>
      </c>
      <c r="K5">
        <f>MES_EOD!AE5+MES_EOD!AF5</f>
        <v>9.48</v>
      </c>
      <c r="L5">
        <f>NDMC_EOD!AE5+NDMC_EOD!AF5</f>
        <v>46.97</v>
      </c>
      <c r="M5">
        <f>TPDDL_EOD!AE5+TPDDL_EOD!AF5</f>
        <v>30.16</v>
      </c>
      <c r="N5">
        <f t="shared" si="0"/>
        <v>156</v>
      </c>
      <c r="O5" s="112">
        <f t="shared" si="1"/>
        <v>0</v>
      </c>
      <c r="P5">
        <v>44.25</v>
      </c>
      <c r="Q5">
        <v>25.14</v>
      </c>
      <c r="R5">
        <v>9.48</v>
      </c>
      <c r="S5">
        <v>46.97</v>
      </c>
      <c r="T5">
        <v>30.16</v>
      </c>
      <c r="U5" s="114">
        <f t="shared" si="2"/>
        <v>156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156</v>
      </c>
      <c r="E6">
        <f>PPCL!N6</f>
        <v>0</v>
      </c>
      <c r="F6">
        <f t="shared" si="4"/>
        <v>265</v>
      </c>
      <c r="G6">
        <f t="shared" si="5"/>
        <v>156</v>
      </c>
      <c r="H6" s="112"/>
      <c r="I6">
        <f>BRPL_EOD!AE6+BRPL_EOD!AF6</f>
        <v>44.25</v>
      </c>
      <c r="J6">
        <f>BYPL_EOD!AE6+BYPL_EOD!AF6</f>
        <v>25.14</v>
      </c>
      <c r="K6">
        <f>MES_EOD!AE6+MES_EOD!AF6</f>
        <v>9.48</v>
      </c>
      <c r="L6">
        <f>NDMC_EOD!AE6+NDMC_EOD!AF6</f>
        <v>46.97</v>
      </c>
      <c r="M6">
        <f>TPDDL_EOD!AE6+TPDDL_EOD!AF6</f>
        <v>30.16</v>
      </c>
      <c r="N6">
        <f t="shared" si="0"/>
        <v>156</v>
      </c>
      <c r="O6" s="112">
        <f t="shared" si="1"/>
        <v>0</v>
      </c>
      <c r="P6">
        <v>44.25</v>
      </c>
      <c r="Q6">
        <v>25.14</v>
      </c>
      <c r="R6">
        <v>9.48</v>
      </c>
      <c r="S6">
        <v>46.97</v>
      </c>
      <c r="T6">
        <v>30.16</v>
      </c>
      <c r="U6" s="114">
        <f t="shared" si="2"/>
        <v>156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156</v>
      </c>
      <c r="E7">
        <f>PPCL!N7</f>
        <v>0</v>
      </c>
      <c r="F7">
        <f t="shared" si="4"/>
        <v>265</v>
      </c>
      <c r="G7">
        <f t="shared" si="5"/>
        <v>156</v>
      </c>
      <c r="H7" s="112"/>
      <c r="I7">
        <f>BRPL_EOD!AE7+BRPL_EOD!AF7</f>
        <v>44.25</v>
      </c>
      <c r="J7">
        <f>BYPL_EOD!AE7+BYPL_EOD!AF7</f>
        <v>25.14</v>
      </c>
      <c r="K7">
        <f>MES_EOD!AE7+MES_EOD!AF7</f>
        <v>9.48</v>
      </c>
      <c r="L7">
        <f>NDMC_EOD!AE7+NDMC_EOD!AF7</f>
        <v>46.97</v>
      </c>
      <c r="M7">
        <f>TPDDL_EOD!AE7+TPDDL_EOD!AF7</f>
        <v>30.16</v>
      </c>
      <c r="N7">
        <f t="shared" si="0"/>
        <v>156</v>
      </c>
      <c r="O7" s="112">
        <f t="shared" si="1"/>
        <v>0</v>
      </c>
      <c r="P7">
        <v>44.25</v>
      </c>
      <c r="Q7">
        <v>25.14</v>
      </c>
      <c r="R7">
        <v>9.48</v>
      </c>
      <c r="S7">
        <v>46.97</v>
      </c>
      <c r="T7">
        <v>30.16</v>
      </c>
      <c r="U7" s="114">
        <f t="shared" si="2"/>
        <v>156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156</v>
      </c>
      <c r="E8">
        <f>PPCL!N8</f>
        <v>0</v>
      </c>
      <c r="F8">
        <f t="shared" si="4"/>
        <v>265</v>
      </c>
      <c r="G8">
        <f t="shared" si="5"/>
        <v>156</v>
      </c>
      <c r="H8" s="112"/>
      <c r="I8">
        <f>BRPL_EOD!AE8+BRPL_EOD!AF8</f>
        <v>44.25</v>
      </c>
      <c r="J8">
        <f>BYPL_EOD!AE8+BYPL_EOD!AF8</f>
        <v>25.14</v>
      </c>
      <c r="K8">
        <f>MES_EOD!AE8+MES_EOD!AF8</f>
        <v>9.48</v>
      </c>
      <c r="L8">
        <f>NDMC_EOD!AE8+NDMC_EOD!AF8</f>
        <v>46.97</v>
      </c>
      <c r="M8">
        <f>TPDDL_EOD!AE8+TPDDL_EOD!AF8</f>
        <v>30.16</v>
      </c>
      <c r="N8">
        <f t="shared" si="0"/>
        <v>156</v>
      </c>
      <c r="O8" s="112">
        <f t="shared" si="1"/>
        <v>0</v>
      </c>
      <c r="P8">
        <v>44.25</v>
      </c>
      <c r="Q8">
        <v>25.14</v>
      </c>
      <c r="R8">
        <v>9.48</v>
      </c>
      <c r="S8">
        <v>46.97</v>
      </c>
      <c r="T8">
        <v>30.16</v>
      </c>
      <c r="U8" s="114">
        <f t="shared" si="2"/>
        <v>156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156</v>
      </c>
      <c r="E9">
        <f>PPCL!N9</f>
        <v>0</v>
      </c>
      <c r="F9">
        <f t="shared" si="4"/>
        <v>265</v>
      </c>
      <c r="G9">
        <f t="shared" si="5"/>
        <v>156</v>
      </c>
      <c r="H9" s="112"/>
      <c r="I9">
        <f>BRPL_EOD!AE9+BRPL_EOD!AF9</f>
        <v>44.25</v>
      </c>
      <c r="J9">
        <f>BYPL_EOD!AE9+BYPL_EOD!AF9</f>
        <v>25.14</v>
      </c>
      <c r="K9">
        <f>MES_EOD!AE9+MES_EOD!AF9</f>
        <v>9.48</v>
      </c>
      <c r="L9">
        <f>NDMC_EOD!AE9+NDMC_EOD!AF9</f>
        <v>46.97</v>
      </c>
      <c r="M9">
        <f>TPDDL_EOD!AE9+TPDDL_EOD!AF9</f>
        <v>30.16</v>
      </c>
      <c r="N9">
        <f t="shared" si="0"/>
        <v>156</v>
      </c>
      <c r="O9" s="112">
        <f t="shared" si="1"/>
        <v>0</v>
      </c>
      <c r="P9">
        <v>44.25</v>
      </c>
      <c r="Q9">
        <v>25.14</v>
      </c>
      <c r="R9">
        <v>9.48</v>
      </c>
      <c r="S9">
        <v>46.97</v>
      </c>
      <c r="T9">
        <v>30.16</v>
      </c>
      <c r="U9" s="114">
        <f t="shared" si="2"/>
        <v>156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156</v>
      </c>
      <c r="E10">
        <f>PPCL!N10</f>
        <v>0</v>
      </c>
      <c r="F10">
        <f t="shared" si="4"/>
        <v>265</v>
      </c>
      <c r="G10">
        <f t="shared" si="5"/>
        <v>156</v>
      </c>
      <c r="H10" s="112"/>
      <c r="I10">
        <f>BRPL_EOD!AE10+BRPL_EOD!AF10</f>
        <v>44.25</v>
      </c>
      <c r="J10">
        <f>BYPL_EOD!AE10+BYPL_EOD!AF10</f>
        <v>25.14</v>
      </c>
      <c r="K10">
        <f>MES_EOD!AE10+MES_EOD!AF10</f>
        <v>9.48</v>
      </c>
      <c r="L10">
        <f>NDMC_EOD!AE10+NDMC_EOD!AF10</f>
        <v>46.97</v>
      </c>
      <c r="M10">
        <f>TPDDL_EOD!AE10+TPDDL_EOD!AF10</f>
        <v>30.16</v>
      </c>
      <c r="N10">
        <f t="shared" si="0"/>
        <v>156</v>
      </c>
      <c r="O10" s="112">
        <f t="shared" si="1"/>
        <v>0</v>
      </c>
      <c r="P10">
        <v>44.25</v>
      </c>
      <c r="Q10">
        <v>25.14</v>
      </c>
      <c r="R10">
        <v>9.48</v>
      </c>
      <c r="S10">
        <v>46.97</v>
      </c>
      <c r="T10">
        <v>30.16</v>
      </c>
      <c r="U10" s="114">
        <f t="shared" si="2"/>
        <v>156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156</v>
      </c>
      <c r="E11">
        <f>PPCL!N11</f>
        <v>0</v>
      </c>
      <c r="F11">
        <f t="shared" si="4"/>
        <v>265</v>
      </c>
      <c r="G11">
        <f t="shared" si="5"/>
        <v>156</v>
      </c>
      <c r="H11" s="112"/>
      <c r="I11">
        <f>BRPL_EOD!AE11+BRPL_EOD!AF11</f>
        <v>44.82</v>
      </c>
      <c r="J11">
        <f>BYPL_EOD!AE11+BYPL_EOD!AF11</f>
        <v>25.46</v>
      </c>
      <c r="K11">
        <f>MES_EOD!AE11+MES_EOD!AF11</f>
        <v>9.6</v>
      </c>
      <c r="L11">
        <f>NDMC_EOD!AE11+NDMC_EOD!AF11</f>
        <v>47.58</v>
      </c>
      <c r="M11">
        <f>TPDDL_EOD!AE11+TPDDL_EOD!AF11</f>
        <v>30.54</v>
      </c>
      <c r="N11">
        <f t="shared" si="0"/>
        <v>158</v>
      </c>
      <c r="O11" s="112">
        <f t="shared" si="1"/>
        <v>-2</v>
      </c>
      <c r="P11">
        <v>44.252658227848102</v>
      </c>
      <c r="Q11">
        <v>25.137721518987341</v>
      </c>
      <c r="R11">
        <v>9.4784810126582268</v>
      </c>
      <c r="S11">
        <v>46.977721518987337</v>
      </c>
      <c r="T11">
        <v>30.153417721518988</v>
      </c>
      <c r="U11" s="114">
        <f t="shared" si="2"/>
        <v>155.99999999999997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156</v>
      </c>
      <c r="E12">
        <f>PPCL!N12</f>
        <v>0</v>
      </c>
      <c r="F12">
        <f t="shared" si="4"/>
        <v>265</v>
      </c>
      <c r="G12">
        <f t="shared" si="5"/>
        <v>156</v>
      </c>
      <c r="H12" s="112"/>
      <c r="I12">
        <f>BRPL_EOD!AE12+BRPL_EOD!AF12</f>
        <v>44.82</v>
      </c>
      <c r="J12">
        <f>BYPL_EOD!AE12+BYPL_EOD!AF12</f>
        <v>25.46</v>
      </c>
      <c r="K12">
        <f>MES_EOD!AE12+MES_EOD!AF12</f>
        <v>9.6</v>
      </c>
      <c r="L12">
        <f>NDMC_EOD!AE12+NDMC_EOD!AF12</f>
        <v>47.58</v>
      </c>
      <c r="M12">
        <f>TPDDL_EOD!AE12+TPDDL_EOD!AF12</f>
        <v>30.54</v>
      </c>
      <c r="N12">
        <f t="shared" si="0"/>
        <v>158</v>
      </c>
      <c r="O12" s="112">
        <f t="shared" si="1"/>
        <v>-2</v>
      </c>
      <c r="P12">
        <v>44.252658227848102</v>
      </c>
      <c r="Q12">
        <v>25.137721518987341</v>
      </c>
      <c r="R12">
        <v>9.4784810126582268</v>
      </c>
      <c r="S12">
        <v>46.977721518987337</v>
      </c>
      <c r="T12">
        <v>30.153417721518988</v>
      </c>
      <c r="U12" s="114">
        <f t="shared" si="2"/>
        <v>155.99999999999997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156</v>
      </c>
      <c r="E13">
        <f>PPCL!N13</f>
        <v>0</v>
      </c>
      <c r="F13">
        <f t="shared" si="4"/>
        <v>265</v>
      </c>
      <c r="G13">
        <f t="shared" si="5"/>
        <v>156</v>
      </c>
      <c r="H13" s="112"/>
      <c r="I13">
        <f>BRPL_EOD!AE13+BRPL_EOD!AF13</f>
        <v>44.82</v>
      </c>
      <c r="J13">
        <f>BYPL_EOD!AE13+BYPL_EOD!AF13</f>
        <v>25.46</v>
      </c>
      <c r="K13">
        <f>MES_EOD!AE13+MES_EOD!AF13</f>
        <v>9.6</v>
      </c>
      <c r="L13">
        <f>NDMC_EOD!AE13+NDMC_EOD!AF13</f>
        <v>47.58</v>
      </c>
      <c r="M13">
        <f>TPDDL_EOD!AE13+TPDDL_EOD!AF13</f>
        <v>30.54</v>
      </c>
      <c r="N13">
        <f t="shared" si="0"/>
        <v>158</v>
      </c>
      <c r="O13" s="112">
        <f t="shared" si="1"/>
        <v>-2</v>
      </c>
      <c r="P13">
        <v>44.252658227848102</v>
      </c>
      <c r="Q13">
        <v>25.137721518987341</v>
      </c>
      <c r="R13">
        <v>9.4784810126582268</v>
      </c>
      <c r="S13">
        <v>46.977721518987337</v>
      </c>
      <c r="T13">
        <v>30.153417721518988</v>
      </c>
      <c r="U13" s="114">
        <f t="shared" si="2"/>
        <v>155.99999999999997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156</v>
      </c>
      <c r="E14">
        <f>PPCL!N14</f>
        <v>0</v>
      </c>
      <c r="F14">
        <f t="shared" si="4"/>
        <v>265</v>
      </c>
      <c r="G14">
        <f t="shared" si="5"/>
        <v>156</v>
      </c>
      <c r="H14" s="112"/>
      <c r="I14">
        <f>BRPL_EOD!AE14+BRPL_EOD!AF14</f>
        <v>44.82</v>
      </c>
      <c r="J14">
        <f>BYPL_EOD!AE14+BYPL_EOD!AF14</f>
        <v>25.46</v>
      </c>
      <c r="K14">
        <f>MES_EOD!AE14+MES_EOD!AF14</f>
        <v>9.6</v>
      </c>
      <c r="L14">
        <f>NDMC_EOD!AE14+NDMC_EOD!AF14</f>
        <v>47.58</v>
      </c>
      <c r="M14">
        <f>TPDDL_EOD!AE14+TPDDL_EOD!AF14</f>
        <v>30.54</v>
      </c>
      <c r="N14">
        <f t="shared" si="0"/>
        <v>158</v>
      </c>
      <c r="O14" s="112">
        <f t="shared" si="1"/>
        <v>-2</v>
      </c>
      <c r="P14">
        <v>44.252658227848102</v>
      </c>
      <c r="Q14">
        <v>25.137721518987341</v>
      </c>
      <c r="R14">
        <v>9.4784810126582268</v>
      </c>
      <c r="S14">
        <v>46.977721518987337</v>
      </c>
      <c r="T14">
        <v>30.153417721518988</v>
      </c>
      <c r="U14" s="114">
        <f t="shared" si="2"/>
        <v>155.99999999999997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156</v>
      </c>
      <c r="E15">
        <f>PPCL!N15</f>
        <v>0</v>
      </c>
      <c r="F15">
        <f t="shared" si="4"/>
        <v>265</v>
      </c>
      <c r="G15">
        <f t="shared" si="5"/>
        <v>156</v>
      </c>
      <c r="H15" s="112"/>
      <c r="I15">
        <f>BRPL_EOD!AE15+BRPL_EOD!AF15</f>
        <v>44.82</v>
      </c>
      <c r="J15">
        <f>BYPL_EOD!AE15+BYPL_EOD!AF15</f>
        <v>25.46</v>
      </c>
      <c r="K15">
        <f>MES_EOD!AE15+MES_EOD!AF15</f>
        <v>9.6</v>
      </c>
      <c r="L15">
        <f>NDMC_EOD!AE15+NDMC_EOD!AF15</f>
        <v>47.58</v>
      </c>
      <c r="M15">
        <f>TPDDL_EOD!AE15+TPDDL_EOD!AF15</f>
        <v>30.54</v>
      </c>
      <c r="N15">
        <f t="shared" si="0"/>
        <v>158</v>
      </c>
      <c r="O15" s="112">
        <f t="shared" si="1"/>
        <v>-2</v>
      </c>
      <c r="P15">
        <v>44.252658227848102</v>
      </c>
      <c r="Q15">
        <v>25.137721518987341</v>
      </c>
      <c r="R15">
        <v>9.4784810126582268</v>
      </c>
      <c r="S15">
        <v>46.977721518987337</v>
      </c>
      <c r="T15">
        <v>30.153417721518988</v>
      </c>
      <c r="U15" s="114">
        <f t="shared" si="2"/>
        <v>155.99999999999997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158</v>
      </c>
      <c r="E16">
        <f>PPCL!N16</f>
        <v>0</v>
      </c>
      <c r="F16">
        <f t="shared" si="4"/>
        <v>265</v>
      </c>
      <c r="G16">
        <f t="shared" si="5"/>
        <v>158</v>
      </c>
      <c r="H16" s="112"/>
      <c r="I16">
        <f>BRPL_EOD!AE16+BRPL_EOD!AF16</f>
        <v>44.82</v>
      </c>
      <c r="J16">
        <f>BYPL_EOD!AE16+BYPL_EOD!AF16</f>
        <v>25.46</v>
      </c>
      <c r="K16">
        <f>MES_EOD!AE16+MES_EOD!AF16</f>
        <v>9.6</v>
      </c>
      <c r="L16">
        <f>NDMC_EOD!AE16+NDMC_EOD!AF16</f>
        <v>47.58</v>
      </c>
      <c r="M16">
        <f>TPDDL_EOD!AE16+TPDDL_EOD!AF16</f>
        <v>30.54</v>
      </c>
      <c r="N16">
        <f t="shared" si="0"/>
        <v>158</v>
      </c>
      <c r="O16" s="112">
        <f t="shared" si="1"/>
        <v>0</v>
      </c>
      <c r="P16">
        <v>44.82</v>
      </c>
      <c r="Q16">
        <v>25.46</v>
      </c>
      <c r="R16">
        <v>9.6</v>
      </c>
      <c r="S16">
        <v>47.58</v>
      </c>
      <c r="T16">
        <v>30.54</v>
      </c>
      <c r="U16" s="114">
        <f t="shared" si="2"/>
        <v>158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158</v>
      </c>
      <c r="E17">
        <f>PPCL!N17</f>
        <v>0</v>
      </c>
      <c r="F17">
        <f t="shared" si="4"/>
        <v>265</v>
      </c>
      <c r="G17">
        <f t="shared" si="5"/>
        <v>158</v>
      </c>
      <c r="H17" s="112"/>
      <c r="I17">
        <f>BRPL_EOD!AE17+BRPL_EOD!AF17</f>
        <v>44.82</v>
      </c>
      <c r="J17">
        <f>BYPL_EOD!AE17+BYPL_EOD!AF17</f>
        <v>25.46</v>
      </c>
      <c r="K17">
        <f>MES_EOD!AE17+MES_EOD!AF17</f>
        <v>9.6</v>
      </c>
      <c r="L17">
        <f>NDMC_EOD!AE17+NDMC_EOD!AF17</f>
        <v>47.58</v>
      </c>
      <c r="M17">
        <f>TPDDL_EOD!AE17+TPDDL_EOD!AF17</f>
        <v>30.54</v>
      </c>
      <c r="N17">
        <f t="shared" si="0"/>
        <v>158</v>
      </c>
      <c r="O17" s="112">
        <f t="shared" si="1"/>
        <v>0</v>
      </c>
      <c r="P17">
        <v>44.82</v>
      </c>
      <c r="Q17">
        <v>25.46</v>
      </c>
      <c r="R17">
        <v>9.6</v>
      </c>
      <c r="S17">
        <v>47.58</v>
      </c>
      <c r="T17">
        <v>30.54</v>
      </c>
      <c r="U17" s="114">
        <f t="shared" si="2"/>
        <v>158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158</v>
      </c>
      <c r="E18">
        <f>PPCL!N18</f>
        <v>0</v>
      </c>
      <c r="F18">
        <f t="shared" si="4"/>
        <v>265</v>
      </c>
      <c r="G18">
        <f t="shared" si="5"/>
        <v>158</v>
      </c>
      <c r="H18" s="112"/>
      <c r="I18">
        <f>BRPL_EOD!AE18+BRPL_EOD!AF18</f>
        <v>44.82</v>
      </c>
      <c r="J18">
        <f>BYPL_EOD!AE18+BYPL_EOD!AF18</f>
        <v>25.46</v>
      </c>
      <c r="K18">
        <f>MES_EOD!AE18+MES_EOD!AF18</f>
        <v>9.6</v>
      </c>
      <c r="L18">
        <f>NDMC_EOD!AE18+NDMC_EOD!AF18</f>
        <v>47.58</v>
      </c>
      <c r="M18">
        <f>TPDDL_EOD!AE18+TPDDL_EOD!AF18</f>
        <v>30.54</v>
      </c>
      <c r="N18">
        <f t="shared" si="0"/>
        <v>158</v>
      </c>
      <c r="O18" s="112">
        <f t="shared" si="1"/>
        <v>0</v>
      </c>
      <c r="P18">
        <v>44.82</v>
      </c>
      <c r="Q18">
        <v>25.46</v>
      </c>
      <c r="R18">
        <v>9.6</v>
      </c>
      <c r="S18">
        <v>47.58</v>
      </c>
      <c r="T18">
        <v>30.54</v>
      </c>
      <c r="U18" s="114">
        <f t="shared" si="2"/>
        <v>158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158</v>
      </c>
      <c r="E19">
        <f>PPCL!N19</f>
        <v>0</v>
      </c>
      <c r="F19">
        <f t="shared" si="4"/>
        <v>265</v>
      </c>
      <c r="G19">
        <f t="shared" si="5"/>
        <v>158</v>
      </c>
      <c r="H19" s="112"/>
      <c r="I19">
        <f>BRPL_EOD!AE19+BRPL_EOD!AF19</f>
        <v>44.82</v>
      </c>
      <c r="J19">
        <f>BYPL_EOD!AE19+BYPL_EOD!AF19</f>
        <v>25.46</v>
      </c>
      <c r="K19">
        <f>MES_EOD!AE19+MES_EOD!AF19</f>
        <v>9.6</v>
      </c>
      <c r="L19">
        <f>NDMC_EOD!AE19+NDMC_EOD!AF19</f>
        <v>47.58</v>
      </c>
      <c r="M19">
        <f>TPDDL_EOD!AE19+TPDDL_EOD!AF19</f>
        <v>30.54</v>
      </c>
      <c r="N19">
        <f t="shared" si="0"/>
        <v>158</v>
      </c>
      <c r="O19" s="112">
        <f t="shared" si="1"/>
        <v>0</v>
      </c>
      <c r="P19">
        <v>44.82</v>
      </c>
      <c r="Q19">
        <v>25.46</v>
      </c>
      <c r="R19">
        <v>9.6</v>
      </c>
      <c r="S19">
        <v>47.58</v>
      </c>
      <c r="T19">
        <v>30.54</v>
      </c>
      <c r="U19" s="114">
        <f t="shared" si="2"/>
        <v>158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158</v>
      </c>
      <c r="E20">
        <f>PPCL!N20</f>
        <v>0</v>
      </c>
      <c r="F20">
        <f t="shared" si="4"/>
        <v>265</v>
      </c>
      <c r="G20">
        <f t="shared" si="5"/>
        <v>158</v>
      </c>
      <c r="H20" s="112"/>
      <c r="I20">
        <f>BRPL_EOD!AE20+BRPL_EOD!AF20</f>
        <v>44.82</v>
      </c>
      <c r="J20">
        <f>BYPL_EOD!AE20+BYPL_EOD!AF20</f>
        <v>25.46</v>
      </c>
      <c r="K20">
        <f>MES_EOD!AE20+MES_EOD!AF20</f>
        <v>9.6</v>
      </c>
      <c r="L20">
        <f>NDMC_EOD!AE20+NDMC_EOD!AF20</f>
        <v>47.58</v>
      </c>
      <c r="M20">
        <f>TPDDL_EOD!AE20+TPDDL_EOD!AF20</f>
        <v>30.54</v>
      </c>
      <c r="N20">
        <f t="shared" si="0"/>
        <v>158</v>
      </c>
      <c r="O20" s="112">
        <f t="shared" si="1"/>
        <v>0</v>
      </c>
      <c r="P20">
        <v>44.82</v>
      </c>
      <c r="Q20">
        <v>25.46</v>
      </c>
      <c r="R20">
        <v>9.6</v>
      </c>
      <c r="S20">
        <v>47.58</v>
      </c>
      <c r="T20">
        <v>30.54</v>
      </c>
      <c r="U20" s="114">
        <f t="shared" si="2"/>
        <v>158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158</v>
      </c>
      <c r="E21">
        <f>PPCL!N21</f>
        <v>0</v>
      </c>
      <c r="F21">
        <f t="shared" si="4"/>
        <v>265</v>
      </c>
      <c r="G21">
        <f t="shared" si="5"/>
        <v>158</v>
      </c>
      <c r="H21" s="112"/>
      <c r="I21">
        <f>BRPL_EOD!AE21+BRPL_EOD!AF21</f>
        <v>44.82</v>
      </c>
      <c r="J21">
        <f>BYPL_EOD!AE21+BYPL_EOD!AF21</f>
        <v>25.46</v>
      </c>
      <c r="K21">
        <f>MES_EOD!AE21+MES_EOD!AF21</f>
        <v>9.6</v>
      </c>
      <c r="L21">
        <f>NDMC_EOD!AE21+NDMC_EOD!AF21</f>
        <v>47.58</v>
      </c>
      <c r="M21">
        <f>TPDDL_EOD!AE21+TPDDL_EOD!AF21</f>
        <v>30.54</v>
      </c>
      <c r="N21">
        <f t="shared" si="0"/>
        <v>158</v>
      </c>
      <c r="O21" s="112">
        <f t="shared" si="1"/>
        <v>0</v>
      </c>
      <c r="P21">
        <v>44.82</v>
      </c>
      <c r="Q21">
        <v>25.46</v>
      </c>
      <c r="R21">
        <v>9.6</v>
      </c>
      <c r="S21">
        <v>47.58</v>
      </c>
      <c r="T21">
        <v>30.54</v>
      </c>
      <c r="U21" s="114">
        <f t="shared" si="2"/>
        <v>158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158</v>
      </c>
      <c r="E22">
        <f>PPCL!N22</f>
        <v>0</v>
      </c>
      <c r="F22">
        <f t="shared" si="4"/>
        <v>265</v>
      </c>
      <c r="G22">
        <f t="shared" si="5"/>
        <v>158</v>
      </c>
      <c r="H22" s="112"/>
      <c r="I22">
        <f>BRPL_EOD!AE22+BRPL_EOD!AF22</f>
        <v>44.82</v>
      </c>
      <c r="J22">
        <f>BYPL_EOD!AE22+BYPL_EOD!AF22</f>
        <v>25.46</v>
      </c>
      <c r="K22">
        <f>MES_EOD!AE22+MES_EOD!AF22</f>
        <v>9.6</v>
      </c>
      <c r="L22">
        <f>NDMC_EOD!AE22+NDMC_EOD!AF22</f>
        <v>47.58</v>
      </c>
      <c r="M22">
        <f>TPDDL_EOD!AE22+TPDDL_EOD!AF22</f>
        <v>30.54</v>
      </c>
      <c r="N22">
        <f t="shared" si="0"/>
        <v>158</v>
      </c>
      <c r="O22" s="112">
        <f t="shared" si="1"/>
        <v>0</v>
      </c>
      <c r="P22">
        <v>44.82</v>
      </c>
      <c r="Q22">
        <v>25.46</v>
      </c>
      <c r="R22">
        <v>9.6</v>
      </c>
      <c r="S22">
        <v>47.58</v>
      </c>
      <c r="T22">
        <v>30.54</v>
      </c>
      <c r="U22" s="114">
        <f t="shared" si="2"/>
        <v>158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159</v>
      </c>
      <c r="E23">
        <f>PPCL!N23</f>
        <v>0</v>
      </c>
      <c r="F23">
        <f t="shared" si="4"/>
        <v>265</v>
      </c>
      <c r="G23">
        <f t="shared" si="5"/>
        <v>159</v>
      </c>
      <c r="H23" s="112"/>
      <c r="I23">
        <f>BRPL_EOD!AE23+BRPL_EOD!AF23</f>
        <v>45.1</v>
      </c>
      <c r="J23">
        <f>BYPL_EOD!AE23+BYPL_EOD!AF23</f>
        <v>25.62</v>
      </c>
      <c r="K23">
        <f>MES_EOD!AE23+MES_EOD!AF23</f>
        <v>9.66</v>
      </c>
      <c r="L23">
        <f>NDMC_EOD!AE23+NDMC_EOD!AF23</f>
        <v>47.88</v>
      </c>
      <c r="M23">
        <f>TPDDL_EOD!AE23+TPDDL_EOD!AF23</f>
        <v>30.74</v>
      </c>
      <c r="N23">
        <f t="shared" si="0"/>
        <v>159</v>
      </c>
      <c r="O23" s="112">
        <f t="shared" si="1"/>
        <v>0</v>
      </c>
      <c r="P23">
        <v>45.1</v>
      </c>
      <c r="Q23">
        <v>25.62</v>
      </c>
      <c r="R23">
        <v>9.66</v>
      </c>
      <c r="S23">
        <v>47.88</v>
      </c>
      <c r="T23">
        <v>30.74</v>
      </c>
      <c r="U23" s="114">
        <f t="shared" si="2"/>
        <v>159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159</v>
      </c>
      <c r="E24">
        <f>PPCL!N24</f>
        <v>0</v>
      </c>
      <c r="F24">
        <f t="shared" si="4"/>
        <v>265</v>
      </c>
      <c r="G24">
        <f t="shared" si="5"/>
        <v>159</v>
      </c>
      <c r="H24" s="112"/>
      <c r="I24">
        <f>BRPL_EOD!AE24+BRPL_EOD!AF24</f>
        <v>45.1</v>
      </c>
      <c r="J24">
        <f>BYPL_EOD!AE24+BYPL_EOD!AF24</f>
        <v>25.62</v>
      </c>
      <c r="K24">
        <f>MES_EOD!AE24+MES_EOD!AF24</f>
        <v>9.66</v>
      </c>
      <c r="L24">
        <f>NDMC_EOD!AE24+NDMC_EOD!AF24</f>
        <v>47.88</v>
      </c>
      <c r="M24">
        <f>TPDDL_EOD!AE24+TPDDL_EOD!AF24</f>
        <v>30.74</v>
      </c>
      <c r="N24">
        <f t="shared" si="0"/>
        <v>159</v>
      </c>
      <c r="O24" s="112">
        <f t="shared" si="1"/>
        <v>0</v>
      </c>
      <c r="P24">
        <v>45.1</v>
      </c>
      <c r="Q24">
        <v>25.62</v>
      </c>
      <c r="R24">
        <v>9.66</v>
      </c>
      <c r="S24">
        <v>47.88</v>
      </c>
      <c r="T24">
        <v>30.74</v>
      </c>
      <c r="U24" s="114">
        <f t="shared" si="2"/>
        <v>159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159</v>
      </c>
      <c r="E25">
        <f>PPCL!N25</f>
        <v>0</v>
      </c>
      <c r="F25">
        <f t="shared" si="4"/>
        <v>265</v>
      </c>
      <c r="G25">
        <f t="shared" si="5"/>
        <v>159</v>
      </c>
      <c r="H25" s="112"/>
      <c r="I25">
        <f>BRPL_EOD!AE25+BRPL_EOD!AF25</f>
        <v>45.1</v>
      </c>
      <c r="J25">
        <f>BYPL_EOD!AE25+BYPL_EOD!AF25</f>
        <v>25.62</v>
      </c>
      <c r="K25">
        <f>MES_EOD!AE25+MES_EOD!AF25</f>
        <v>9.66</v>
      </c>
      <c r="L25">
        <f>NDMC_EOD!AE25+NDMC_EOD!AF25</f>
        <v>47.88</v>
      </c>
      <c r="M25">
        <f>TPDDL_EOD!AE25+TPDDL_EOD!AF25</f>
        <v>30.74</v>
      </c>
      <c r="N25">
        <f t="shared" si="0"/>
        <v>159</v>
      </c>
      <c r="O25" s="112">
        <f t="shared" si="1"/>
        <v>0</v>
      </c>
      <c r="P25">
        <v>45.1</v>
      </c>
      <c r="Q25">
        <v>25.62</v>
      </c>
      <c r="R25">
        <v>9.66</v>
      </c>
      <c r="S25">
        <v>47.88</v>
      </c>
      <c r="T25">
        <v>30.74</v>
      </c>
      <c r="U25" s="114">
        <f t="shared" si="2"/>
        <v>159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159</v>
      </c>
      <c r="E26">
        <f>PPCL!N26</f>
        <v>0</v>
      </c>
      <c r="F26">
        <f t="shared" si="4"/>
        <v>265</v>
      </c>
      <c r="G26">
        <f t="shared" si="5"/>
        <v>159</v>
      </c>
      <c r="H26" s="112"/>
      <c r="I26">
        <f>BRPL_EOD!AE26+BRPL_EOD!AF26</f>
        <v>45.1</v>
      </c>
      <c r="J26">
        <f>BYPL_EOD!AE26+BYPL_EOD!AF26</f>
        <v>25.62</v>
      </c>
      <c r="K26">
        <f>MES_EOD!AE26+MES_EOD!AF26</f>
        <v>9.66</v>
      </c>
      <c r="L26">
        <f>NDMC_EOD!AE26+NDMC_EOD!AF26</f>
        <v>47.88</v>
      </c>
      <c r="M26">
        <f>TPDDL_EOD!AE26+TPDDL_EOD!AF26</f>
        <v>30.74</v>
      </c>
      <c r="N26">
        <f t="shared" si="0"/>
        <v>159</v>
      </c>
      <c r="O26" s="112">
        <f t="shared" si="1"/>
        <v>0</v>
      </c>
      <c r="P26">
        <v>45.1</v>
      </c>
      <c r="Q26">
        <v>25.62</v>
      </c>
      <c r="R26">
        <v>9.66</v>
      </c>
      <c r="S26">
        <v>47.88</v>
      </c>
      <c r="T26">
        <v>30.74</v>
      </c>
      <c r="U26" s="114">
        <f t="shared" si="2"/>
        <v>159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159</v>
      </c>
      <c r="E27">
        <f>PPCL!N27</f>
        <v>0</v>
      </c>
      <c r="F27">
        <f t="shared" si="4"/>
        <v>265</v>
      </c>
      <c r="G27">
        <f t="shared" si="5"/>
        <v>159</v>
      </c>
      <c r="H27" s="112"/>
      <c r="I27">
        <f>BRPL_EOD!AE27+BRPL_EOD!AF27</f>
        <v>45.09</v>
      </c>
      <c r="J27">
        <f>BYPL_EOD!AE27+BYPL_EOD!AF27</f>
        <v>25.61</v>
      </c>
      <c r="K27">
        <f>MES_EOD!AE27+MES_EOD!AF27</f>
        <v>9.6999999999999993</v>
      </c>
      <c r="L27">
        <f>NDMC_EOD!AE27+NDMC_EOD!AF27</f>
        <v>47.86</v>
      </c>
      <c r="M27">
        <f>TPDDL_EOD!AE27+TPDDL_EOD!AF27</f>
        <v>30.73</v>
      </c>
      <c r="N27">
        <f t="shared" si="0"/>
        <v>158.98999999999998</v>
      </c>
      <c r="O27" s="112">
        <f t="shared" si="1"/>
        <v>1.0000000000019327E-2</v>
      </c>
      <c r="P27">
        <v>45.092836027423118</v>
      </c>
      <c r="Q27">
        <v>25.611610793131646</v>
      </c>
      <c r="R27">
        <v>9.7006101012642301</v>
      </c>
      <c r="S27">
        <v>47.863010252217123</v>
      </c>
      <c r="T27">
        <v>30.731932825963902</v>
      </c>
      <c r="U27" s="114">
        <f t="shared" si="2"/>
        <v>159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159</v>
      </c>
      <c r="E28">
        <f>PPCL!N28</f>
        <v>0</v>
      </c>
      <c r="F28">
        <f t="shared" si="4"/>
        <v>265</v>
      </c>
      <c r="G28">
        <f t="shared" si="5"/>
        <v>159</v>
      </c>
      <c r="H28" s="112"/>
      <c r="I28">
        <f>BRPL_EOD!AE28+BRPL_EOD!AF28</f>
        <v>45.06</v>
      </c>
      <c r="J28">
        <f>BYPL_EOD!AE28+BYPL_EOD!AF28</f>
        <v>25.6</v>
      </c>
      <c r="K28">
        <f>MES_EOD!AE28+MES_EOD!AF28</f>
        <v>9.8000000000000007</v>
      </c>
      <c r="L28">
        <f>NDMC_EOD!AE28+NDMC_EOD!AF28</f>
        <v>47.83</v>
      </c>
      <c r="M28">
        <f>TPDDL_EOD!AE28+TPDDL_EOD!AF28</f>
        <v>30.71</v>
      </c>
      <c r="N28">
        <f t="shared" si="0"/>
        <v>159</v>
      </c>
      <c r="O28" s="112">
        <f t="shared" si="1"/>
        <v>0</v>
      </c>
      <c r="P28">
        <v>45.06</v>
      </c>
      <c r="Q28">
        <v>25.6</v>
      </c>
      <c r="R28">
        <v>9.8000000000000007</v>
      </c>
      <c r="S28">
        <v>47.83</v>
      </c>
      <c r="T28">
        <v>30.71</v>
      </c>
      <c r="U28" s="114">
        <f t="shared" si="2"/>
        <v>159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159</v>
      </c>
      <c r="E29">
        <f>PPCL!N29</f>
        <v>0</v>
      </c>
      <c r="F29">
        <f t="shared" si="4"/>
        <v>265</v>
      </c>
      <c r="G29">
        <f t="shared" si="5"/>
        <v>159</v>
      </c>
      <c r="H29" s="112"/>
      <c r="I29">
        <f>BRPL_EOD!AE29+BRPL_EOD!AF29</f>
        <v>45.03</v>
      </c>
      <c r="J29">
        <f>BYPL_EOD!AE29+BYPL_EOD!AF29</f>
        <v>25.58</v>
      </c>
      <c r="K29">
        <f>MES_EOD!AE29+MES_EOD!AF29</f>
        <v>9.9</v>
      </c>
      <c r="L29">
        <f>NDMC_EOD!AE29+NDMC_EOD!AF29</f>
        <v>47.8</v>
      </c>
      <c r="M29">
        <f>TPDDL_EOD!AE29+TPDDL_EOD!AF29</f>
        <v>30.69</v>
      </c>
      <c r="N29">
        <f t="shared" si="0"/>
        <v>159</v>
      </c>
      <c r="O29" s="112">
        <f t="shared" si="1"/>
        <v>0</v>
      </c>
      <c r="P29">
        <v>45.03</v>
      </c>
      <c r="Q29">
        <v>25.58</v>
      </c>
      <c r="R29">
        <v>9.9</v>
      </c>
      <c r="S29">
        <v>47.8</v>
      </c>
      <c r="T29">
        <v>30.69</v>
      </c>
      <c r="U29" s="114">
        <f t="shared" si="2"/>
        <v>159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159</v>
      </c>
      <c r="E30">
        <f>PPCL!N30</f>
        <v>0</v>
      </c>
      <c r="F30">
        <f t="shared" si="4"/>
        <v>265</v>
      </c>
      <c r="G30">
        <f t="shared" si="5"/>
        <v>159</v>
      </c>
      <c r="H30" s="112"/>
      <c r="I30">
        <f>BRPL_EOD!AE30+BRPL_EOD!AF30</f>
        <v>45.09</v>
      </c>
      <c r="J30">
        <f>BYPL_EOD!AE30+BYPL_EOD!AF30</f>
        <v>25.61</v>
      </c>
      <c r="K30">
        <f>MES_EOD!AE30+MES_EOD!AF30</f>
        <v>9.6999999999999993</v>
      </c>
      <c r="L30">
        <f>NDMC_EOD!AE30+NDMC_EOD!AF30</f>
        <v>47.86</v>
      </c>
      <c r="M30">
        <f>TPDDL_EOD!AE30+TPDDL_EOD!AF30</f>
        <v>30.73</v>
      </c>
      <c r="N30">
        <f t="shared" si="0"/>
        <v>158.98999999999998</v>
      </c>
      <c r="O30" s="112">
        <f t="shared" si="1"/>
        <v>1.0000000000019327E-2</v>
      </c>
      <c r="P30">
        <v>45.092836027423118</v>
      </c>
      <c r="Q30">
        <v>25.611610793131646</v>
      </c>
      <c r="R30">
        <v>9.7006101012642301</v>
      </c>
      <c r="S30">
        <v>47.863010252217123</v>
      </c>
      <c r="T30">
        <v>30.731932825963902</v>
      </c>
      <c r="U30" s="114">
        <f t="shared" si="2"/>
        <v>159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159</v>
      </c>
      <c r="E31">
        <f>PPCL!N31</f>
        <v>0</v>
      </c>
      <c r="F31">
        <f t="shared" si="4"/>
        <v>265</v>
      </c>
      <c r="G31">
        <f t="shared" si="5"/>
        <v>159</v>
      </c>
      <c r="H31" s="112"/>
      <c r="I31">
        <f>BRPL_EOD!AE31+BRPL_EOD!AF31</f>
        <v>45.03</v>
      </c>
      <c r="J31">
        <f>BYPL_EOD!AE31+BYPL_EOD!AF31</f>
        <v>25.58</v>
      </c>
      <c r="K31">
        <f>MES_EOD!AE31+MES_EOD!AF31</f>
        <v>9.9</v>
      </c>
      <c r="L31">
        <f>NDMC_EOD!AE31+NDMC_EOD!AF31</f>
        <v>47.8</v>
      </c>
      <c r="M31">
        <f>TPDDL_EOD!AE31+TPDDL_EOD!AF31</f>
        <v>30.69</v>
      </c>
      <c r="N31">
        <f t="shared" si="0"/>
        <v>159</v>
      </c>
      <c r="O31" s="112">
        <f t="shared" si="1"/>
        <v>0</v>
      </c>
      <c r="P31">
        <v>45.03</v>
      </c>
      <c r="Q31">
        <v>25.58</v>
      </c>
      <c r="R31">
        <v>9.9</v>
      </c>
      <c r="S31">
        <v>47.8</v>
      </c>
      <c r="T31">
        <v>30.69</v>
      </c>
      <c r="U31" s="114">
        <f t="shared" si="2"/>
        <v>159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159</v>
      </c>
      <c r="E32">
        <f>PPCL!N32</f>
        <v>0</v>
      </c>
      <c r="F32">
        <f t="shared" si="4"/>
        <v>265</v>
      </c>
      <c r="G32">
        <f t="shared" si="5"/>
        <v>159</v>
      </c>
      <c r="H32" s="112"/>
      <c r="I32">
        <f>BRPL_EOD!AE32+BRPL_EOD!AF32</f>
        <v>45.09</v>
      </c>
      <c r="J32">
        <f>BYPL_EOD!AE32+BYPL_EOD!AF32</f>
        <v>25.61</v>
      </c>
      <c r="K32">
        <f>MES_EOD!AE32+MES_EOD!AF32</f>
        <v>9.6999999999999993</v>
      </c>
      <c r="L32">
        <f>NDMC_EOD!AE32+NDMC_EOD!AF32</f>
        <v>47.86</v>
      </c>
      <c r="M32">
        <f>TPDDL_EOD!AE32+TPDDL_EOD!AF32</f>
        <v>30.73</v>
      </c>
      <c r="N32">
        <f t="shared" si="0"/>
        <v>158.98999999999998</v>
      </c>
      <c r="O32" s="112">
        <f t="shared" si="1"/>
        <v>1.0000000000019327E-2</v>
      </c>
      <c r="P32">
        <v>45.092836027423118</v>
      </c>
      <c r="Q32">
        <v>25.611610793131646</v>
      </c>
      <c r="R32">
        <v>9.7006101012642301</v>
      </c>
      <c r="S32">
        <v>47.863010252217123</v>
      </c>
      <c r="T32">
        <v>30.731932825963902</v>
      </c>
      <c r="U32" s="114">
        <f t="shared" si="2"/>
        <v>159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159</v>
      </c>
      <c r="E33">
        <f>PPCL!N33</f>
        <v>0</v>
      </c>
      <c r="F33">
        <f t="shared" si="4"/>
        <v>265</v>
      </c>
      <c r="G33">
        <f t="shared" si="5"/>
        <v>159</v>
      </c>
      <c r="H33" s="112"/>
      <c r="I33">
        <f>BRPL_EOD!AE33+BRPL_EOD!AF33</f>
        <v>45.06</v>
      </c>
      <c r="J33">
        <f>BYPL_EOD!AE33+BYPL_EOD!AF33</f>
        <v>25.6</v>
      </c>
      <c r="K33">
        <f>MES_EOD!AE33+MES_EOD!AF33</f>
        <v>9.8000000000000007</v>
      </c>
      <c r="L33">
        <f>NDMC_EOD!AE33+NDMC_EOD!AF33</f>
        <v>47.83</v>
      </c>
      <c r="M33">
        <f>TPDDL_EOD!AE33+TPDDL_EOD!AF33</f>
        <v>30.71</v>
      </c>
      <c r="N33">
        <f t="shared" si="0"/>
        <v>159</v>
      </c>
      <c r="O33" s="112">
        <f t="shared" si="1"/>
        <v>0</v>
      </c>
      <c r="P33">
        <v>45.06</v>
      </c>
      <c r="Q33">
        <v>25.6</v>
      </c>
      <c r="R33">
        <v>9.8000000000000007</v>
      </c>
      <c r="S33">
        <v>47.83</v>
      </c>
      <c r="T33">
        <v>30.71</v>
      </c>
      <c r="U33" s="114">
        <f t="shared" si="2"/>
        <v>159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159</v>
      </c>
      <c r="E34">
        <f>PPCL!N34</f>
        <v>0</v>
      </c>
      <c r="F34">
        <f t="shared" si="4"/>
        <v>265</v>
      </c>
      <c r="G34">
        <f t="shared" si="5"/>
        <v>159</v>
      </c>
      <c r="H34" s="112"/>
      <c r="I34">
        <f>BRPL_EOD!AE34+BRPL_EOD!AF34</f>
        <v>45.06</v>
      </c>
      <c r="J34">
        <f>BYPL_EOD!AE34+BYPL_EOD!AF34</f>
        <v>25.6</v>
      </c>
      <c r="K34">
        <f>MES_EOD!AE34+MES_EOD!AF34</f>
        <v>9.8000000000000007</v>
      </c>
      <c r="L34">
        <f>NDMC_EOD!AE34+NDMC_EOD!AF34</f>
        <v>47.83</v>
      </c>
      <c r="M34">
        <f>TPDDL_EOD!AE34+TPDDL_EOD!AF34</f>
        <v>30.71</v>
      </c>
      <c r="N34">
        <f t="shared" si="0"/>
        <v>159</v>
      </c>
      <c r="O34" s="112">
        <f t="shared" si="1"/>
        <v>0</v>
      </c>
      <c r="P34">
        <v>45.06</v>
      </c>
      <c r="Q34">
        <v>25.6</v>
      </c>
      <c r="R34">
        <v>9.8000000000000007</v>
      </c>
      <c r="S34">
        <v>47.83</v>
      </c>
      <c r="T34">
        <v>30.71</v>
      </c>
      <c r="U34" s="114">
        <f t="shared" si="2"/>
        <v>159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159</v>
      </c>
      <c r="E35">
        <f>PPCL!N35</f>
        <v>0</v>
      </c>
      <c r="F35">
        <f t="shared" si="4"/>
        <v>265</v>
      </c>
      <c r="G35">
        <f t="shared" si="5"/>
        <v>159</v>
      </c>
      <c r="H35" s="112"/>
      <c r="I35">
        <f>BRPL_EOD!AE35+BRPL_EOD!AF35</f>
        <v>45.1</v>
      </c>
      <c r="J35">
        <f>BYPL_EOD!AE35+BYPL_EOD!AF35</f>
        <v>25.62</v>
      </c>
      <c r="K35">
        <f>MES_EOD!AE35+MES_EOD!AF35</f>
        <v>9.66</v>
      </c>
      <c r="L35">
        <f>NDMC_EOD!AE35+NDMC_EOD!AF35</f>
        <v>47.88</v>
      </c>
      <c r="M35">
        <f>TPDDL_EOD!AE35+TPDDL_EOD!AF35</f>
        <v>30.74</v>
      </c>
      <c r="N35">
        <f t="shared" si="0"/>
        <v>159</v>
      </c>
      <c r="O35" s="112">
        <f t="shared" si="1"/>
        <v>0</v>
      </c>
      <c r="P35">
        <v>45.1</v>
      </c>
      <c r="Q35">
        <v>25.62</v>
      </c>
      <c r="R35">
        <v>9.66</v>
      </c>
      <c r="S35">
        <v>47.88</v>
      </c>
      <c r="T35">
        <v>30.74</v>
      </c>
      <c r="U35" s="114">
        <f t="shared" si="2"/>
        <v>159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159</v>
      </c>
      <c r="E36">
        <f>PPCL!N36</f>
        <v>0</v>
      </c>
      <c r="F36">
        <f t="shared" si="4"/>
        <v>265</v>
      </c>
      <c r="G36">
        <f t="shared" si="5"/>
        <v>159</v>
      </c>
      <c r="H36" s="112"/>
      <c r="I36">
        <f>BRPL_EOD!AE36+BRPL_EOD!AF36</f>
        <v>45.1</v>
      </c>
      <c r="J36">
        <f>BYPL_EOD!AE36+BYPL_EOD!AF36</f>
        <v>25.62</v>
      </c>
      <c r="K36">
        <f>MES_EOD!AE36+MES_EOD!AF36</f>
        <v>9.66</v>
      </c>
      <c r="L36">
        <f>NDMC_EOD!AE36+NDMC_EOD!AF36</f>
        <v>47.88</v>
      </c>
      <c r="M36">
        <f>TPDDL_EOD!AE36+TPDDL_EOD!AF36</f>
        <v>30.74</v>
      </c>
      <c r="N36">
        <f t="shared" si="0"/>
        <v>159</v>
      </c>
      <c r="O36" s="112">
        <f t="shared" si="1"/>
        <v>0</v>
      </c>
      <c r="P36">
        <v>45.1</v>
      </c>
      <c r="Q36">
        <v>25.62</v>
      </c>
      <c r="R36">
        <v>9.66</v>
      </c>
      <c r="S36">
        <v>47.88</v>
      </c>
      <c r="T36">
        <v>30.74</v>
      </c>
      <c r="U36" s="114">
        <f t="shared" si="2"/>
        <v>159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159</v>
      </c>
      <c r="E37">
        <f>PPCL!N37</f>
        <v>0</v>
      </c>
      <c r="F37">
        <f t="shared" si="4"/>
        <v>265</v>
      </c>
      <c r="G37">
        <f t="shared" si="5"/>
        <v>159</v>
      </c>
      <c r="H37" s="112"/>
      <c r="I37">
        <f>BRPL_EOD!AE37+BRPL_EOD!AF37</f>
        <v>45.1</v>
      </c>
      <c r="J37">
        <f>BYPL_EOD!AE37+BYPL_EOD!AF37</f>
        <v>25.62</v>
      </c>
      <c r="K37">
        <f>MES_EOD!AE37+MES_EOD!AF37</f>
        <v>9.66</v>
      </c>
      <c r="L37">
        <f>NDMC_EOD!AE37+NDMC_EOD!AF37</f>
        <v>47.88</v>
      </c>
      <c r="M37">
        <f>TPDDL_EOD!AE37+TPDDL_EOD!AF37</f>
        <v>30.74</v>
      </c>
      <c r="N37">
        <f t="shared" si="0"/>
        <v>159</v>
      </c>
      <c r="O37" s="112">
        <f t="shared" si="1"/>
        <v>0</v>
      </c>
      <c r="P37">
        <v>45.1</v>
      </c>
      <c r="Q37">
        <v>25.62</v>
      </c>
      <c r="R37">
        <v>9.66</v>
      </c>
      <c r="S37">
        <v>47.88</v>
      </c>
      <c r="T37">
        <v>30.74</v>
      </c>
      <c r="U37" s="114">
        <f t="shared" si="2"/>
        <v>159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159</v>
      </c>
      <c r="E38">
        <f>PPCL!N38</f>
        <v>0</v>
      </c>
      <c r="F38">
        <f t="shared" si="4"/>
        <v>265</v>
      </c>
      <c r="G38">
        <f t="shared" si="5"/>
        <v>159</v>
      </c>
      <c r="H38" s="112"/>
      <c r="I38">
        <f>BRPL_EOD!AE38+BRPL_EOD!AF38</f>
        <v>45.1</v>
      </c>
      <c r="J38">
        <f>BYPL_EOD!AE38+BYPL_EOD!AF38</f>
        <v>25.62</v>
      </c>
      <c r="K38">
        <f>MES_EOD!AE38+MES_EOD!AF38</f>
        <v>9.66</v>
      </c>
      <c r="L38">
        <f>NDMC_EOD!AE38+NDMC_EOD!AF38</f>
        <v>47.88</v>
      </c>
      <c r="M38">
        <f>TPDDL_EOD!AE38+TPDDL_EOD!AF38</f>
        <v>30.74</v>
      </c>
      <c r="N38">
        <f t="shared" si="0"/>
        <v>159</v>
      </c>
      <c r="O38" s="112">
        <f t="shared" si="1"/>
        <v>0</v>
      </c>
      <c r="P38">
        <v>45.1</v>
      </c>
      <c r="Q38">
        <v>25.62</v>
      </c>
      <c r="R38">
        <v>9.66</v>
      </c>
      <c r="S38">
        <v>47.88</v>
      </c>
      <c r="T38">
        <v>30.74</v>
      </c>
      <c r="U38" s="114">
        <f t="shared" si="2"/>
        <v>159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156</v>
      </c>
      <c r="E39">
        <f>PPCL!N39</f>
        <v>0</v>
      </c>
      <c r="F39">
        <f t="shared" si="4"/>
        <v>265</v>
      </c>
      <c r="G39">
        <f t="shared" si="5"/>
        <v>156</v>
      </c>
      <c r="H39" s="112"/>
      <c r="I39">
        <f>BRPL_EOD!AE39+BRPL_EOD!AF39</f>
        <v>44.06</v>
      </c>
      <c r="J39">
        <f>BYPL_EOD!AE39+BYPL_EOD!AF39</f>
        <v>25.03</v>
      </c>
      <c r="K39">
        <f>MES_EOD!AE39+MES_EOD!AF39</f>
        <v>10.1</v>
      </c>
      <c r="L39">
        <f>NDMC_EOD!AE39+NDMC_EOD!AF39</f>
        <v>46.77</v>
      </c>
      <c r="M39">
        <f>TPDDL_EOD!AE39+TPDDL_EOD!AF39</f>
        <v>30.03</v>
      </c>
      <c r="N39">
        <f t="shared" si="0"/>
        <v>155.99</v>
      </c>
      <c r="O39" s="112">
        <f t="shared" si="1"/>
        <v>9.9999999999909051E-3</v>
      </c>
      <c r="P39">
        <v>44.062824540034619</v>
      </c>
      <c r="Q39">
        <v>25.031604590037823</v>
      </c>
      <c r="R39">
        <v>10.100647477402397</v>
      </c>
      <c r="S39">
        <v>46.772998269119817</v>
      </c>
      <c r="T39">
        <v>30.031925123405347</v>
      </c>
      <c r="U39" s="114">
        <f t="shared" si="2"/>
        <v>156.00000000000003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156</v>
      </c>
      <c r="E40">
        <f>PPCL!N40</f>
        <v>0</v>
      </c>
      <c r="F40">
        <f t="shared" si="4"/>
        <v>265</v>
      </c>
      <c r="G40">
        <f t="shared" si="5"/>
        <v>156</v>
      </c>
      <c r="H40" s="112"/>
      <c r="I40">
        <f>BRPL_EOD!AE40+BRPL_EOD!AF40</f>
        <v>44.06</v>
      </c>
      <c r="J40">
        <f>BYPL_EOD!AE40+BYPL_EOD!AF40</f>
        <v>25.03</v>
      </c>
      <c r="K40">
        <f>MES_EOD!AE40+MES_EOD!AF40</f>
        <v>10.1</v>
      </c>
      <c r="L40">
        <f>NDMC_EOD!AE40+NDMC_EOD!AF40</f>
        <v>46.77</v>
      </c>
      <c r="M40">
        <f>TPDDL_EOD!AE40+TPDDL_EOD!AF40</f>
        <v>30.03</v>
      </c>
      <c r="N40">
        <f t="shared" si="0"/>
        <v>155.99</v>
      </c>
      <c r="O40" s="112">
        <f t="shared" si="1"/>
        <v>9.9999999999909051E-3</v>
      </c>
      <c r="P40">
        <v>44.062824540034619</v>
      </c>
      <c r="Q40">
        <v>25.031604590037823</v>
      </c>
      <c r="R40">
        <v>10.100647477402397</v>
      </c>
      <c r="S40">
        <v>46.772998269119817</v>
      </c>
      <c r="T40">
        <v>30.031925123405347</v>
      </c>
      <c r="U40" s="114">
        <f t="shared" si="2"/>
        <v>156.00000000000003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156</v>
      </c>
      <c r="E41">
        <f>PPCL!N41</f>
        <v>0</v>
      </c>
      <c r="F41">
        <f t="shared" si="4"/>
        <v>265</v>
      </c>
      <c r="G41">
        <f t="shared" si="5"/>
        <v>156</v>
      </c>
      <c r="H41" s="112"/>
      <c r="I41">
        <f>BRPL_EOD!AE41+BRPL_EOD!AF41</f>
        <v>44.12</v>
      </c>
      <c r="J41">
        <f>BYPL_EOD!AE41+BYPL_EOD!AF41</f>
        <v>25.06</v>
      </c>
      <c r="K41">
        <f>MES_EOD!AE41+MES_EOD!AF41</f>
        <v>9.9</v>
      </c>
      <c r="L41">
        <f>NDMC_EOD!AE41+NDMC_EOD!AF41</f>
        <v>46.84</v>
      </c>
      <c r="M41">
        <f>TPDDL_EOD!AE41+TPDDL_EOD!AF41</f>
        <v>30.07</v>
      </c>
      <c r="N41">
        <f t="shared" si="0"/>
        <v>155.99</v>
      </c>
      <c r="O41" s="112">
        <f t="shared" si="1"/>
        <v>9.9999999999909051E-3</v>
      </c>
      <c r="P41">
        <v>44.122828386435025</v>
      </c>
      <c r="Q41">
        <v>25.061606513238026</v>
      </c>
      <c r="R41">
        <v>9.9006346560676963</v>
      </c>
      <c r="S41">
        <v>46.843002756586962</v>
      </c>
      <c r="T41">
        <v>30.071927687672286</v>
      </c>
      <c r="U41" s="114">
        <f t="shared" si="2"/>
        <v>156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156</v>
      </c>
      <c r="E42">
        <f>PPCL!N42</f>
        <v>0</v>
      </c>
      <c r="F42">
        <f t="shared" si="4"/>
        <v>265</v>
      </c>
      <c r="G42">
        <f t="shared" si="5"/>
        <v>156</v>
      </c>
      <c r="H42" s="112"/>
      <c r="I42">
        <f>BRPL_EOD!AE42+BRPL_EOD!AF42</f>
        <v>44.09</v>
      </c>
      <c r="J42">
        <f>BYPL_EOD!AE42+BYPL_EOD!AF42</f>
        <v>25.05</v>
      </c>
      <c r="K42">
        <f>MES_EOD!AE42+MES_EOD!AF42</f>
        <v>10</v>
      </c>
      <c r="L42">
        <f>NDMC_EOD!AE42+NDMC_EOD!AF42</f>
        <v>46.81</v>
      </c>
      <c r="M42">
        <f>TPDDL_EOD!AE42+TPDDL_EOD!AF42</f>
        <v>30.05</v>
      </c>
      <c r="N42">
        <f t="shared" si="0"/>
        <v>156</v>
      </c>
      <c r="O42" s="112">
        <f t="shared" si="1"/>
        <v>0</v>
      </c>
      <c r="P42">
        <v>44.09</v>
      </c>
      <c r="Q42">
        <v>25.05</v>
      </c>
      <c r="R42">
        <v>10</v>
      </c>
      <c r="S42">
        <v>46.81</v>
      </c>
      <c r="T42">
        <v>30.05</v>
      </c>
      <c r="U42" s="114">
        <f t="shared" si="2"/>
        <v>156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154</v>
      </c>
      <c r="E43">
        <f>PPCL!N43</f>
        <v>0</v>
      </c>
      <c r="F43">
        <f t="shared" si="4"/>
        <v>265</v>
      </c>
      <c r="G43">
        <f t="shared" si="5"/>
        <v>154</v>
      </c>
      <c r="H43" s="112"/>
      <c r="I43">
        <f>BRPL_EOD!AE43+BRPL_EOD!AF43</f>
        <v>43.32</v>
      </c>
      <c r="J43">
        <f>BYPL_EOD!AE43+BYPL_EOD!AF43</f>
        <v>24.61</v>
      </c>
      <c r="K43">
        <f>MES_EOD!AE43+MES_EOD!AF43</f>
        <v>10.1</v>
      </c>
      <c r="L43">
        <f>NDMC_EOD!AE43+NDMC_EOD!AF43</f>
        <v>45.98</v>
      </c>
      <c r="M43">
        <f>TPDDL_EOD!AE43+TPDDL_EOD!AF43</f>
        <v>30</v>
      </c>
      <c r="N43">
        <f t="shared" si="0"/>
        <v>154.01</v>
      </c>
      <c r="O43" s="112">
        <f t="shared" si="1"/>
        <v>-9.9999999999909051E-3</v>
      </c>
      <c r="P43">
        <v>43.317187195636649</v>
      </c>
      <c r="Q43">
        <v>24.608402051814817</v>
      </c>
      <c r="R43">
        <v>10.099344198428673</v>
      </c>
      <c r="S43">
        <v>45.977014479579246</v>
      </c>
      <c r="T43">
        <v>29.998052074540617</v>
      </c>
      <c r="U43" s="114">
        <f t="shared" si="2"/>
        <v>154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154</v>
      </c>
      <c r="E44">
        <f>PPCL!N44</f>
        <v>0</v>
      </c>
      <c r="F44">
        <f t="shared" si="4"/>
        <v>265</v>
      </c>
      <c r="G44">
        <f t="shared" si="5"/>
        <v>154</v>
      </c>
      <c r="H44" s="112"/>
      <c r="I44">
        <f>BRPL_EOD!AE44+BRPL_EOD!AF44</f>
        <v>43.47</v>
      </c>
      <c r="J44">
        <f>BYPL_EOD!AE44+BYPL_EOD!AF44</f>
        <v>24.69</v>
      </c>
      <c r="K44">
        <f>MES_EOD!AE44+MES_EOD!AF44</f>
        <v>9.6999999999999993</v>
      </c>
      <c r="L44">
        <f>NDMC_EOD!AE44+NDMC_EOD!AF44</f>
        <v>46.14</v>
      </c>
      <c r="M44">
        <f>TPDDL_EOD!AE44+TPDDL_EOD!AF44</f>
        <v>30</v>
      </c>
      <c r="N44">
        <f t="shared" si="0"/>
        <v>154</v>
      </c>
      <c r="O44" s="112">
        <f t="shared" si="1"/>
        <v>0</v>
      </c>
      <c r="P44">
        <v>43.47</v>
      </c>
      <c r="Q44">
        <v>24.69</v>
      </c>
      <c r="R44">
        <v>9.6999999999999993</v>
      </c>
      <c r="S44">
        <v>46.14</v>
      </c>
      <c r="T44">
        <v>30</v>
      </c>
      <c r="U44" s="114">
        <f t="shared" si="2"/>
        <v>154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154</v>
      </c>
      <c r="E45">
        <f>PPCL!N45</f>
        <v>0</v>
      </c>
      <c r="F45">
        <f t="shared" si="4"/>
        <v>265</v>
      </c>
      <c r="G45">
        <f t="shared" si="5"/>
        <v>154</v>
      </c>
      <c r="H45" s="112"/>
      <c r="I45">
        <f>BRPL_EOD!AE45+BRPL_EOD!AF45</f>
        <v>43.6</v>
      </c>
      <c r="J45">
        <f>BYPL_EOD!AE45+BYPL_EOD!AF45</f>
        <v>24.77</v>
      </c>
      <c r="K45">
        <f>MES_EOD!AE45+MES_EOD!AF45</f>
        <v>9.34</v>
      </c>
      <c r="L45">
        <f>NDMC_EOD!AE45+NDMC_EOD!AF45</f>
        <v>46.29</v>
      </c>
      <c r="M45">
        <f>TPDDL_EOD!AE45+TPDDL_EOD!AF45</f>
        <v>30</v>
      </c>
      <c r="N45">
        <f t="shared" si="0"/>
        <v>154</v>
      </c>
      <c r="O45" s="112">
        <f t="shared" si="1"/>
        <v>0</v>
      </c>
      <c r="P45">
        <v>43.6</v>
      </c>
      <c r="Q45">
        <v>24.77</v>
      </c>
      <c r="R45">
        <v>9.34</v>
      </c>
      <c r="S45">
        <v>46.29</v>
      </c>
      <c r="T45">
        <v>30</v>
      </c>
      <c r="U45" s="114">
        <f t="shared" si="2"/>
        <v>154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154</v>
      </c>
      <c r="E46">
        <f>PPCL!N46</f>
        <v>0</v>
      </c>
      <c r="F46">
        <f t="shared" si="4"/>
        <v>265</v>
      </c>
      <c r="G46">
        <f t="shared" si="5"/>
        <v>154</v>
      </c>
      <c r="H46" s="112"/>
      <c r="I46">
        <f>BRPL_EOD!AE46+BRPL_EOD!AF46</f>
        <v>43.58</v>
      </c>
      <c r="J46">
        <f>BYPL_EOD!AE46+BYPL_EOD!AF46</f>
        <v>24.76</v>
      </c>
      <c r="K46">
        <f>MES_EOD!AE46+MES_EOD!AF46</f>
        <v>9.4</v>
      </c>
      <c r="L46">
        <f>NDMC_EOD!AE46+NDMC_EOD!AF46</f>
        <v>46.26</v>
      </c>
      <c r="M46">
        <f>TPDDL_EOD!AE46+TPDDL_EOD!AF46</f>
        <v>30</v>
      </c>
      <c r="N46">
        <f t="shared" si="0"/>
        <v>154</v>
      </c>
      <c r="O46" s="112">
        <f t="shared" si="1"/>
        <v>0</v>
      </c>
      <c r="P46">
        <v>43.58</v>
      </c>
      <c r="Q46">
        <v>24.76</v>
      </c>
      <c r="R46">
        <v>9.4</v>
      </c>
      <c r="S46">
        <v>46.26</v>
      </c>
      <c r="T46">
        <v>30</v>
      </c>
      <c r="U46" s="114">
        <f t="shared" si="2"/>
        <v>154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154</v>
      </c>
      <c r="E47">
        <f>PPCL!N47</f>
        <v>0</v>
      </c>
      <c r="F47">
        <f t="shared" si="4"/>
        <v>265</v>
      </c>
      <c r="G47">
        <f t="shared" si="5"/>
        <v>154</v>
      </c>
      <c r="H47" s="112"/>
      <c r="I47">
        <f>BRPL_EOD!AE47+BRPL_EOD!AF47</f>
        <v>43.6</v>
      </c>
      <c r="J47">
        <f>BYPL_EOD!AE47+BYPL_EOD!AF47</f>
        <v>24.77</v>
      </c>
      <c r="K47">
        <f>MES_EOD!AE47+MES_EOD!AF47</f>
        <v>9.34</v>
      </c>
      <c r="L47">
        <f>NDMC_EOD!AE47+NDMC_EOD!AF47</f>
        <v>46.29</v>
      </c>
      <c r="M47">
        <f>TPDDL_EOD!AE47+TPDDL_EOD!AF47</f>
        <v>30</v>
      </c>
      <c r="N47">
        <f t="shared" si="0"/>
        <v>154</v>
      </c>
      <c r="O47" s="112">
        <f t="shared" si="1"/>
        <v>0</v>
      </c>
      <c r="P47">
        <v>43.6</v>
      </c>
      <c r="Q47">
        <v>24.77</v>
      </c>
      <c r="R47">
        <v>9.34</v>
      </c>
      <c r="S47">
        <v>46.29</v>
      </c>
      <c r="T47">
        <v>30</v>
      </c>
      <c r="U47" s="114">
        <f t="shared" si="2"/>
        <v>154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154</v>
      </c>
      <c r="E48">
        <f>PPCL!N48</f>
        <v>0</v>
      </c>
      <c r="F48">
        <f t="shared" si="4"/>
        <v>265</v>
      </c>
      <c r="G48">
        <f t="shared" si="5"/>
        <v>154</v>
      </c>
      <c r="H48" s="112"/>
      <c r="I48">
        <f>BRPL_EOD!AE48+BRPL_EOD!AF48</f>
        <v>43.6</v>
      </c>
      <c r="J48">
        <f>BYPL_EOD!AE48+BYPL_EOD!AF48</f>
        <v>24.77</v>
      </c>
      <c r="K48">
        <f>MES_EOD!AE48+MES_EOD!AF48</f>
        <v>9.34</v>
      </c>
      <c r="L48">
        <f>NDMC_EOD!AE48+NDMC_EOD!AF48</f>
        <v>46.29</v>
      </c>
      <c r="M48">
        <f>TPDDL_EOD!AE48+TPDDL_EOD!AF48</f>
        <v>30</v>
      </c>
      <c r="N48">
        <f t="shared" si="0"/>
        <v>154</v>
      </c>
      <c r="O48" s="112">
        <f t="shared" si="1"/>
        <v>0</v>
      </c>
      <c r="P48">
        <v>43.6</v>
      </c>
      <c r="Q48">
        <v>24.77</v>
      </c>
      <c r="R48">
        <v>9.34</v>
      </c>
      <c r="S48">
        <v>46.29</v>
      </c>
      <c r="T48">
        <v>30</v>
      </c>
      <c r="U48" s="114">
        <f t="shared" si="2"/>
        <v>154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154</v>
      </c>
      <c r="E49">
        <f>PPCL!N49</f>
        <v>0</v>
      </c>
      <c r="F49">
        <f t="shared" si="4"/>
        <v>265</v>
      </c>
      <c r="G49">
        <f t="shared" si="5"/>
        <v>154</v>
      </c>
      <c r="H49" s="112"/>
      <c r="I49">
        <f>BRPL_EOD!AE49+BRPL_EOD!AF49</f>
        <v>43.6</v>
      </c>
      <c r="J49">
        <f>BYPL_EOD!AE49+BYPL_EOD!AF49</f>
        <v>24.77</v>
      </c>
      <c r="K49">
        <f>MES_EOD!AE49+MES_EOD!AF49</f>
        <v>9.34</v>
      </c>
      <c r="L49">
        <f>NDMC_EOD!AE49+NDMC_EOD!AF49</f>
        <v>46.29</v>
      </c>
      <c r="M49">
        <f>TPDDL_EOD!AE49+TPDDL_EOD!AF49</f>
        <v>30</v>
      </c>
      <c r="N49">
        <f t="shared" si="0"/>
        <v>154</v>
      </c>
      <c r="O49" s="112">
        <f t="shared" si="1"/>
        <v>0</v>
      </c>
      <c r="P49">
        <v>43.6</v>
      </c>
      <c r="Q49">
        <v>24.77</v>
      </c>
      <c r="R49">
        <v>9.34</v>
      </c>
      <c r="S49">
        <v>46.29</v>
      </c>
      <c r="T49">
        <v>30</v>
      </c>
      <c r="U49" s="114">
        <f t="shared" si="2"/>
        <v>154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154</v>
      </c>
      <c r="E50">
        <f>PPCL!N50</f>
        <v>0</v>
      </c>
      <c r="F50">
        <f t="shared" si="4"/>
        <v>265</v>
      </c>
      <c r="G50">
        <f t="shared" si="5"/>
        <v>154</v>
      </c>
      <c r="H50" s="112"/>
      <c r="I50">
        <f>BRPL_EOD!AE50+BRPL_EOD!AF50</f>
        <v>43.6</v>
      </c>
      <c r="J50">
        <f>BYPL_EOD!AE50+BYPL_EOD!AF50</f>
        <v>24.77</v>
      </c>
      <c r="K50">
        <f>MES_EOD!AE50+MES_EOD!AF50</f>
        <v>9.34</v>
      </c>
      <c r="L50">
        <f>NDMC_EOD!AE50+NDMC_EOD!AF50</f>
        <v>46.29</v>
      </c>
      <c r="M50">
        <f>TPDDL_EOD!AE50+TPDDL_EOD!AF50</f>
        <v>30</v>
      </c>
      <c r="N50">
        <f t="shared" si="0"/>
        <v>154</v>
      </c>
      <c r="O50" s="112">
        <f t="shared" si="1"/>
        <v>0</v>
      </c>
      <c r="P50">
        <v>43.6</v>
      </c>
      <c r="Q50">
        <v>24.77</v>
      </c>
      <c r="R50">
        <v>9.34</v>
      </c>
      <c r="S50">
        <v>46.29</v>
      </c>
      <c r="T50">
        <v>30</v>
      </c>
      <c r="U50" s="114">
        <f t="shared" si="2"/>
        <v>154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152</v>
      </c>
      <c r="E51">
        <f>PPCL!N51</f>
        <v>0</v>
      </c>
      <c r="F51">
        <f t="shared" si="4"/>
        <v>265</v>
      </c>
      <c r="G51">
        <f t="shared" si="5"/>
        <v>152</v>
      </c>
      <c r="H51" s="112"/>
      <c r="I51">
        <f>BRPL_EOD!AE51+BRPL_EOD!AF51</f>
        <v>42.9</v>
      </c>
      <c r="J51">
        <f>BYPL_EOD!AE51+BYPL_EOD!AF51</f>
        <v>24.37</v>
      </c>
      <c r="K51">
        <f>MES_EOD!AE51+MES_EOD!AF51</f>
        <v>9.19</v>
      </c>
      <c r="L51">
        <f>NDMC_EOD!AE51+NDMC_EOD!AF51</f>
        <v>45.54</v>
      </c>
      <c r="M51">
        <f>TPDDL_EOD!AE51+TPDDL_EOD!AF51</f>
        <v>30</v>
      </c>
      <c r="N51">
        <f t="shared" si="0"/>
        <v>152</v>
      </c>
      <c r="O51" s="112">
        <f t="shared" si="1"/>
        <v>0</v>
      </c>
      <c r="P51">
        <v>42.9</v>
      </c>
      <c r="Q51">
        <v>24.37</v>
      </c>
      <c r="R51">
        <v>9.19</v>
      </c>
      <c r="S51">
        <v>45.54</v>
      </c>
      <c r="T51">
        <v>30</v>
      </c>
      <c r="U51" s="114">
        <f t="shared" si="2"/>
        <v>152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152</v>
      </c>
      <c r="E52">
        <f>PPCL!N52</f>
        <v>0</v>
      </c>
      <c r="F52">
        <f t="shared" si="4"/>
        <v>265</v>
      </c>
      <c r="G52">
        <f t="shared" si="5"/>
        <v>152</v>
      </c>
      <c r="H52" s="112"/>
      <c r="I52">
        <f>BRPL_EOD!AE52+BRPL_EOD!AF52</f>
        <v>42.9</v>
      </c>
      <c r="J52">
        <f>BYPL_EOD!AE52+BYPL_EOD!AF52</f>
        <v>24.37</v>
      </c>
      <c r="K52">
        <f>MES_EOD!AE52+MES_EOD!AF52</f>
        <v>9.19</v>
      </c>
      <c r="L52">
        <f>NDMC_EOD!AE52+NDMC_EOD!AF52</f>
        <v>45.54</v>
      </c>
      <c r="M52">
        <f>TPDDL_EOD!AE52+TPDDL_EOD!AF52</f>
        <v>30</v>
      </c>
      <c r="N52">
        <f t="shared" si="0"/>
        <v>152</v>
      </c>
      <c r="O52" s="112">
        <f t="shared" si="1"/>
        <v>0</v>
      </c>
      <c r="P52">
        <v>42.9</v>
      </c>
      <c r="Q52">
        <v>24.37</v>
      </c>
      <c r="R52">
        <v>9.19</v>
      </c>
      <c r="S52">
        <v>45.54</v>
      </c>
      <c r="T52">
        <v>30</v>
      </c>
      <c r="U52" s="114">
        <f t="shared" si="2"/>
        <v>152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265</v>
      </c>
      <c r="G53">
        <f t="shared" si="5"/>
        <v>150</v>
      </c>
      <c r="H53" s="112"/>
      <c r="I53">
        <f>BRPL_EOD!AE53+BRPL_EOD!AF53</f>
        <v>42.18</v>
      </c>
      <c r="J53">
        <f>BYPL_EOD!AE53+BYPL_EOD!AF53</f>
        <v>24</v>
      </c>
      <c r="K53">
        <f>MES_EOD!AE53+MES_EOD!AF53</f>
        <v>9.0399999999999991</v>
      </c>
      <c r="L53">
        <f>NDMC_EOD!AE53+NDMC_EOD!AF53</f>
        <v>44.78</v>
      </c>
      <c r="M53">
        <f>TPDDL_EOD!AE53+TPDDL_EOD!AF53</f>
        <v>30</v>
      </c>
      <c r="N53">
        <f t="shared" si="0"/>
        <v>150</v>
      </c>
      <c r="O53" s="112">
        <f t="shared" si="1"/>
        <v>0</v>
      </c>
      <c r="P53">
        <v>42.18</v>
      </c>
      <c r="Q53">
        <v>24</v>
      </c>
      <c r="R53">
        <v>9.0399999999999991</v>
      </c>
      <c r="S53">
        <v>44.78</v>
      </c>
      <c r="T53">
        <v>30</v>
      </c>
      <c r="U53" s="114">
        <f t="shared" si="2"/>
        <v>150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265</v>
      </c>
      <c r="G54">
        <f t="shared" si="5"/>
        <v>150</v>
      </c>
      <c r="H54" s="112"/>
      <c r="I54">
        <f>BRPL_EOD!AE54+BRPL_EOD!AF54</f>
        <v>42.18</v>
      </c>
      <c r="J54">
        <f>BYPL_EOD!AE54+BYPL_EOD!AF54</f>
        <v>24</v>
      </c>
      <c r="K54">
        <f>MES_EOD!AE54+MES_EOD!AF54</f>
        <v>9.0399999999999991</v>
      </c>
      <c r="L54">
        <f>NDMC_EOD!AE54+NDMC_EOD!AF54</f>
        <v>44.78</v>
      </c>
      <c r="M54">
        <f>TPDDL_EOD!AE54+TPDDL_EOD!AF54</f>
        <v>30</v>
      </c>
      <c r="N54">
        <f t="shared" si="0"/>
        <v>150</v>
      </c>
      <c r="O54" s="112">
        <f t="shared" si="1"/>
        <v>0</v>
      </c>
      <c r="P54">
        <v>42.18</v>
      </c>
      <c r="Q54">
        <v>24</v>
      </c>
      <c r="R54">
        <v>9.0399999999999991</v>
      </c>
      <c r="S54">
        <v>44.78</v>
      </c>
      <c r="T54">
        <v>30</v>
      </c>
      <c r="U54" s="114">
        <f t="shared" si="2"/>
        <v>150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265</v>
      </c>
      <c r="G55">
        <f t="shared" si="5"/>
        <v>150</v>
      </c>
      <c r="H55" s="112"/>
      <c r="I55">
        <f>BRPL_EOD!AE55+BRPL_EOD!AF55</f>
        <v>42.18</v>
      </c>
      <c r="J55">
        <f>BYPL_EOD!AE55+BYPL_EOD!AF55</f>
        <v>24</v>
      </c>
      <c r="K55">
        <f>MES_EOD!AE55+MES_EOD!AF55</f>
        <v>9.0399999999999991</v>
      </c>
      <c r="L55">
        <f>NDMC_EOD!AE55+NDMC_EOD!AF55</f>
        <v>44.78</v>
      </c>
      <c r="M55">
        <f>TPDDL_EOD!AE55+TPDDL_EOD!AF55</f>
        <v>30</v>
      </c>
      <c r="N55">
        <f t="shared" si="0"/>
        <v>150</v>
      </c>
      <c r="O55" s="112">
        <f t="shared" si="1"/>
        <v>0</v>
      </c>
      <c r="P55">
        <v>42.18</v>
      </c>
      <c r="Q55">
        <v>24</v>
      </c>
      <c r="R55">
        <v>9.0399999999999991</v>
      </c>
      <c r="S55">
        <v>44.78</v>
      </c>
      <c r="T55">
        <v>30</v>
      </c>
      <c r="U55" s="114">
        <f t="shared" si="2"/>
        <v>150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265</v>
      </c>
      <c r="G56">
        <f t="shared" si="5"/>
        <v>150</v>
      </c>
      <c r="H56" s="112"/>
      <c r="I56">
        <f>BRPL_EOD!AE56+BRPL_EOD!AF56</f>
        <v>42.18</v>
      </c>
      <c r="J56">
        <f>BYPL_EOD!AE56+BYPL_EOD!AF56</f>
        <v>24</v>
      </c>
      <c r="K56">
        <f>MES_EOD!AE56+MES_EOD!AF56</f>
        <v>9.0399999999999991</v>
      </c>
      <c r="L56">
        <f>NDMC_EOD!AE56+NDMC_EOD!AF56</f>
        <v>44.78</v>
      </c>
      <c r="M56">
        <f>TPDDL_EOD!AE56+TPDDL_EOD!AF56</f>
        <v>30</v>
      </c>
      <c r="N56">
        <f t="shared" si="0"/>
        <v>150</v>
      </c>
      <c r="O56" s="112">
        <f t="shared" si="1"/>
        <v>0</v>
      </c>
      <c r="P56">
        <v>42.18</v>
      </c>
      <c r="Q56">
        <v>24</v>
      </c>
      <c r="R56">
        <v>9.0399999999999991</v>
      </c>
      <c r="S56">
        <v>44.78</v>
      </c>
      <c r="T56">
        <v>30</v>
      </c>
      <c r="U56" s="114">
        <f t="shared" si="2"/>
        <v>150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265</v>
      </c>
      <c r="G57">
        <f t="shared" si="5"/>
        <v>150</v>
      </c>
      <c r="H57" s="112"/>
      <c r="I57">
        <f>BRPL_EOD!AE57+BRPL_EOD!AF57</f>
        <v>42.18</v>
      </c>
      <c r="J57">
        <f>BYPL_EOD!AE57+BYPL_EOD!AF57</f>
        <v>24</v>
      </c>
      <c r="K57">
        <f>MES_EOD!AE57+MES_EOD!AF57</f>
        <v>9.0399999999999991</v>
      </c>
      <c r="L57">
        <f>NDMC_EOD!AE57+NDMC_EOD!AF57</f>
        <v>44.78</v>
      </c>
      <c r="M57">
        <f>TPDDL_EOD!AE57+TPDDL_EOD!AF57</f>
        <v>30</v>
      </c>
      <c r="N57">
        <f t="shared" si="0"/>
        <v>150</v>
      </c>
      <c r="O57" s="112">
        <f t="shared" si="1"/>
        <v>0</v>
      </c>
      <c r="P57">
        <v>42.18</v>
      </c>
      <c r="Q57">
        <v>24</v>
      </c>
      <c r="R57">
        <v>9.0399999999999991</v>
      </c>
      <c r="S57">
        <v>44.78</v>
      </c>
      <c r="T57">
        <v>30</v>
      </c>
      <c r="U57" s="114">
        <f t="shared" si="2"/>
        <v>150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265</v>
      </c>
      <c r="G58">
        <f t="shared" si="5"/>
        <v>150</v>
      </c>
      <c r="H58" s="112"/>
      <c r="I58">
        <f>BRPL_EOD!AE58+BRPL_EOD!AF58</f>
        <v>42.18</v>
      </c>
      <c r="J58">
        <f>BYPL_EOD!AE58+BYPL_EOD!AF58</f>
        <v>24</v>
      </c>
      <c r="K58">
        <f>MES_EOD!AE58+MES_EOD!AF58</f>
        <v>9.0399999999999991</v>
      </c>
      <c r="L58">
        <f>NDMC_EOD!AE58+NDMC_EOD!AF58</f>
        <v>44.78</v>
      </c>
      <c r="M58">
        <f>TPDDL_EOD!AE58+TPDDL_EOD!AF58</f>
        <v>30</v>
      </c>
      <c r="N58">
        <f t="shared" si="0"/>
        <v>150</v>
      </c>
      <c r="O58" s="112">
        <f t="shared" si="1"/>
        <v>0</v>
      </c>
      <c r="P58">
        <v>42.18</v>
      </c>
      <c r="Q58">
        <v>24</v>
      </c>
      <c r="R58">
        <v>9.0399999999999991</v>
      </c>
      <c r="S58">
        <v>44.78</v>
      </c>
      <c r="T58">
        <v>30</v>
      </c>
      <c r="U58" s="114">
        <f t="shared" si="2"/>
        <v>150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149</v>
      </c>
      <c r="E59">
        <f>PPCL!N59</f>
        <v>0</v>
      </c>
      <c r="F59">
        <f t="shared" si="4"/>
        <v>265</v>
      </c>
      <c r="G59">
        <f t="shared" si="5"/>
        <v>149</v>
      </c>
      <c r="H59" s="112"/>
      <c r="I59">
        <f>BRPL_EOD!AE59+BRPL_EOD!AF59</f>
        <v>41.75</v>
      </c>
      <c r="J59">
        <f>BYPL_EOD!AE59+BYPL_EOD!AF59</f>
        <v>24</v>
      </c>
      <c r="K59">
        <f>MES_EOD!AE59+MES_EOD!AF59</f>
        <v>8.94</v>
      </c>
      <c r="L59">
        <f>NDMC_EOD!AE59+NDMC_EOD!AF59</f>
        <v>44.31</v>
      </c>
      <c r="M59">
        <f>TPDDL_EOD!AE59+TPDDL_EOD!AF59</f>
        <v>30</v>
      </c>
      <c r="N59">
        <f t="shared" si="0"/>
        <v>149</v>
      </c>
      <c r="O59" s="112">
        <f t="shared" si="1"/>
        <v>0</v>
      </c>
      <c r="P59">
        <v>41.75</v>
      </c>
      <c r="Q59">
        <v>24</v>
      </c>
      <c r="R59">
        <v>8.94</v>
      </c>
      <c r="S59">
        <v>44.31</v>
      </c>
      <c r="T59">
        <v>30</v>
      </c>
      <c r="U59" s="114">
        <f t="shared" si="2"/>
        <v>149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149</v>
      </c>
      <c r="E60">
        <f>PPCL!N60</f>
        <v>0</v>
      </c>
      <c r="F60">
        <f t="shared" si="4"/>
        <v>265</v>
      </c>
      <c r="G60">
        <f t="shared" si="5"/>
        <v>149</v>
      </c>
      <c r="H60" s="112"/>
      <c r="I60">
        <f>BRPL_EOD!AE60+BRPL_EOD!AF60</f>
        <v>41.75</v>
      </c>
      <c r="J60">
        <f>BYPL_EOD!AE60+BYPL_EOD!AF60</f>
        <v>24</v>
      </c>
      <c r="K60">
        <f>MES_EOD!AE60+MES_EOD!AF60</f>
        <v>8.94</v>
      </c>
      <c r="L60">
        <f>NDMC_EOD!AE60+NDMC_EOD!AF60</f>
        <v>44.31</v>
      </c>
      <c r="M60">
        <f>TPDDL_EOD!AE60+TPDDL_EOD!AF60</f>
        <v>30</v>
      </c>
      <c r="N60">
        <f t="shared" si="0"/>
        <v>149</v>
      </c>
      <c r="O60" s="112">
        <f t="shared" si="1"/>
        <v>0</v>
      </c>
      <c r="P60">
        <v>41.75</v>
      </c>
      <c r="Q60">
        <v>24</v>
      </c>
      <c r="R60">
        <v>8.94</v>
      </c>
      <c r="S60">
        <v>44.31</v>
      </c>
      <c r="T60">
        <v>30</v>
      </c>
      <c r="U60" s="114">
        <f t="shared" si="2"/>
        <v>149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149</v>
      </c>
      <c r="E61">
        <f>PPCL!N61</f>
        <v>0</v>
      </c>
      <c r="F61">
        <f t="shared" si="4"/>
        <v>265</v>
      </c>
      <c r="G61">
        <f t="shared" si="5"/>
        <v>149</v>
      </c>
      <c r="H61" s="112"/>
      <c r="I61">
        <f>BRPL_EOD!AE61+BRPL_EOD!AF61</f>
        <v>41.75</v>
      </c>
      <c r="J61">
        <f>BYPL_EOD!AE61+BYPL_EOD!AF61</f>
        <v>24</v>
      </c>
      <c r="K61">
        <f>MES_EOD!AE61+MES_EOD!AF61</f>
        <v>8.94</v>
      </c>
      <c r="L61">
        <f>NDMC_EOD!AE61+NDMC_EOD!AF61</f>
        <v>44.31</v>
      </c>
      <c r="M61">
        <f>TPDDL_EOD!AE61+TPDDL_EOD!AF61</f>
        <v>30</v>
      </c>
      <c r="N61">
        <f t="shared" si="0"/>
        <v>149</v>
      </c>
      <c r="O61" s="112">
        <f t="shared" si="1"/>
        <v>0</v>
      </c>
      <c r="P61">
        <v>41.75</v>
      </c>
      <c r="Q61">
        <v>24</v>
      </c>
      <c r="R61">
        <v>8.94</v>
      </c>
      <c r="S61">
        <v>44.31</v>
      </c>
      <c r="T61">
        <v>30</v>
      </c>
      <c r="U61" s="114">
        <f t="shared" si="2"/>
        <v>149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149</v>
      </c>
      <c r="E62">
        <f>PPCL!N62</f>
        <v>0</v>
      </c>
      <c r="F62">
        <f t="shared" si="4"/>
        <v>265</v>
      </c>
      <c r="G62">
        <f t="shared" si="5"/>
        <v>149</v>
      </c>
      <c r="H62" s="112"/>
      <c r="I62">
        <f>BRPL_EOD!AE62+BRPL_EOD!AF62</f>
        <v>40</v>
      </c>
      <c r="J62">
        <f>BYPL_EOD!AE62+BYPL_EOD!AF62</f>
        <v>24</v>
      </c>
      <c r="K62">
        <f>MES_EOD!AE62+MES_EOD!AF62</f>
        <v>13</v>
      </c>
      <c r="L62">
        <f>NDMC_EOD!AE62+NDMC_EOD!AF62</f>
        <v>42</v>
      </c>
      <c r="M62">
        <f>TPDDL_EOD!AE62+TPDDL_EOD!AF62</f>
        <v>30</v>
      </c>
      <c r="N62">
        <f t="shared" si="0"/>
        <v>149</v>
      </c>
      <c r="O62" s="112">
        <f t="shared" si="1"/>
        <v>0</v>
      </c>
      <c r="P62">
        <v>40</v>
      </c>
      <c r="Q62">
        <v>24</v>
      </c>
      <c r="R62">
        <v>13</v>
      </c>
      <c r="S62">
        <v>42</v>
      </c>
      <c r="T62">
        <v>30</v>
      </c>
      <c r="U62" s="114">
        <f t="shared" si="2"/>
        <v>149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149</v>
      </c>
      <c r="E63">
        <f>PPCL!N63</f>
        <v>0</v>
      </c>
      <c r="F63">
        <f t="shared" si="4"/>
        <v>265</v>
      </c>
      <c r="G63">
        <f t="shared" si="5"/>
        <v>149</v>
      </c>
      <c r="H63" s="112"/>
      <c r="I63">
        <f>BRPL_EOD!AE63+BRPL_EOD!AF63</f>
        <v>40</v>
      </c>
      <c r="J63">
        <f>BYPL_EOD!AE63+BYPL_EOD!AF63</f>
        <v>24</v>
      </c>
      <c r="K63">
        <f>MES_EOD!AE63+MES_EOD!AF63</f>
        <v>13</v>
      </c>
      <c r="L63">
        <f>NDMC_EOD!AE63+NDMC_EOD!AF63</f>
        <v>42</v>
      </c>
      <c r="M63">
        <f>TPDDL_EOD!AE63+TPDDL_EOD!AF63</f>
        <v>30</v>
      </c>
      <c r="N63">
        <f t="shared" si="0"/>
        <v>149</v>
      </c>
      <c r="O63" s="112">
        <f t="shared" si="1"/>
        <v>0</v>
      </c>
      <c r="P63">
        <v>40</v>
      </c>
      <c r="Q63">
        <v>24</v>
      </c>
      <c r="R63">
        <v>13</v>
      </c>
      <c r="S63">
        <v>42</v>
      </c>
      <c r="T63">
        <v>30</v>
      </c>
      <c r="U63" s="114">
        <f t="shared" si="2"/>
        <v>149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149</v>
      </c>
      <c r="E64">
        <f>PPCL!N64</f>
        <v>0</v>
      </c>
      <c r="F64">
        <f t="shared" si="4"/>
        <v>265</v>
      </c>
      <c r="G64">
        <f t="shared" si="5"/>
        <v>149</v>
      </c>
      <c r="H64" s="112"/>
      <c r="I64">
        <f>BRPL_EOD!AE64+BRPL_EOD!AF64</f>
        <v>40.75</v>
      </c>
      <c r="J64">
        <f>BYPL_EOD!AE64+BYPL_EOD!AF64</f>
        <v>24</v>
      </c>
      <c r="K64">
        <f>MES_EOD!AE64+MES_EOD!AF64</f>
        <v>11</v>
      </c>
      <c r="L64">
        <f>NDMC_EOD!AE64+NDMC_EOD!AF64</f>
        <v>43.25</v>
      </c>
      <c r="M64">
        <f>TPDDL_EOD!AE64+TPDDL_EOD!AF64</f>
        <v>30</v>
      </c>
      <c r="N64">
        <f t="shared" si="0"/>
        <v>149</v>
      </c>
      <c r="O64" s="112">
        <f t="shared" si="1"/>
        <v>0</v>
      </c>
      <c r="P64">
        <v>40.75</v>
      </c>
      <c r="Q64">
        <v>24</v>
      </c>
      <c r="R64">
        <v>11</v>
      </c>
      <c r="S64">
        <v>43.25</v>
      </c>
      <c r="T64">
        <v>30</v>
      </c>
      <c r="U64" s="114">
        <f t="shared" si="2"/>
        <v>149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149</v>
      </c>
      <c r="E65">
        <f>PPCL!N65</f>
        <v>0</v>
      </c>
      <c r="F65">
        <f t="shared" si="4"/>
        <v>265</v>
      </c>
      <c r="G65">
        <f t="shared" si="5"/>
        <v>149</v>
      </c>
      <c r="H65" s="112"/>
      <c r="I65">
        <f>BRPL_EOD!AE65+BRPL_EOD!AF65</f>
        <v>40.26</v>
      </c>
      <c r="J65">
        <f>BYPL_EOD!AE65+BYPL_EOD!AF65</f>
        <v>24</v>
      </c>
      <c r="K65">
        <f>MES_EOD!AE65+MES_EOD!AF65</f>
        <v>12</v>
      </c>
      <c r="L65">
        <f>NDMC_EOD!AE65+NDMC_EOD!AF65</f>
        <v>42.74</v>
      </c>
      <c r="M65">
        <f>TPDDL_EOD!AE65+TPDDL_EOD!AF65</f>
        <v>30</v>
      </c>
      <c r="N65">
        <f t="shared" si="0"/>
        <v>149</v>
      </c>
      <c r="O65" s="112">
        <f t="shared" si="1"/>
        <v>0</v>
      </c>
      <c r="P65">
        <v>40.26</v>
      </c>
      <c r="Q65">
        <v>24</v>
      </c>
      <c r="R65">
        <v>12</v>
      </c>
      <c r="S65">
        <v>42.74</v>
      </c>
      <c r="T65">
        <v>30</v>
      </c>
      <c r="U65" s="114">
        <f t="shared" si="2"/>
        <v>149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149</v>
      </c>
      <c r="E66">
        <f>PPCL!N66</f>
        <v>0</v>
      </c>
      <c r="F66">
        <f t="shared" si="4"/>
        <v>265</v>
      </c>
      <c r="G66">
        <f t="shared" si="5"/>
        <v>149</v>
      </c>
      <c r="H66" s="112"/>
      <c r="I66">
        <f>BRPL_EOD!AE66+BRPL_EOD!AF66</f>
        <v>40.26</v>
      </c>
      <c r="J66">
        <f>BYPL_EOD!AE66+BYPL_EOD!AF66</f>
        <v>24</v>
      </c>
      <c r="K66">
        <f>MES_EOD!AE66+MES_EOD!AF66</f>
        <v>12</v>
      </c>
      <c r="L66">
        <f>NDMC_EOD!AE66+NDMC_EOD!AF66</f>
        <v>42.74</v>
      </c>
      <c r="M66">
        <f>TPDDL_EOD!AE66+TPDDL_EOD!AF66</f>
        <v>30</v>
      </c>
      <c r="N66">
        <f t="shared" si="0"/>
        <v>149</v>
      </c>
      <c r="O66" s="112">
        <f t="shared" si="1"/>
        <v>0</v>
      </c>
      <c r="P66">
        <v>40.26</v>
      </c>
      <c r="Q66">
        <v>24</v>
      </c>
      <c r="R66">
        <v>12</v>
      </c>
      <c r="S66">
        <v>42.74</v>
      </c>
      <c r="T66">
        <v>30</v>
      </c>
      <c r="U66" s="114">
        <f t="shared" si="2"/>
        <v>149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149</v>
      </c>
      <c r="E67">
        <f>PPCL!N67</f>
        <v>0</v>
      </c>
      <c r="F67">
        <f t="shared" si="4"/>
        <v>265</v>
      </c>
      <c r="G67">
        <f t="shared" si="5"/>
        <v>149</v>
      </c>
      <c r="H67" s="112"/>
      <c r="I67">
        <f>BRPL_EOD!AE67+BRPL_EOD!AF67</f>
        <v>40</v>
      </c>
      <c r="J67">
        <f>BYPL_EOD!AE67+BYPL_EOD!AF67</f>
        <v>24</v>
      </c>
      <c r="K67">
        <f>MES_EOD!AE67+MES_EOD!AF67</f>
        <v>13</v>
      </c>
      <c r="L67">
        <f>NDMC_EOD!AE67+NDMC_EOD!AF67</f>
        <v>42</v>
      </c>
      <c r="M67">
        <f>TPDDL_EOD!AE67+TPDDL_EOD!AF67</f>
        <v>30</v>
      </c>
      <c r="N67">
        <f t="shared" ref="N67:N98" si="6">SUM(I67:M67)</f>
        <v>149</v>
      </c>
      <c r="O67" s="112">
        <f t="shared" ref="O67:O98" si="7">G67-N67</f>
        <v>0</v>
      </c>
      <c r="P67">
        <v>40</v>
      </c>
      <c r="Q67">
        <v>24</v>
      </c>
      <c r="R67">
        <v>13</v>
      </c>
      <c r="S67">
        <v>42</v>
      </c>
      <c r="T67">
        <v>30</v>
      </c>
      <c r="U67" s="114">
        <f t="shared" ref="U67:U98" si="8">SUM(P67:T67)</f>
        <v>149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149</v>
      </c>
      <c r="E68">
        <f>PPCL!N68</f>
        <v>0</v>
      </c>
      <c r="F68">
        <f t="shared" ref="F68:F98" si="10">B68+C68</f>
        <v>265</v>
      </c>
      <c r="G68">
        <f t="shared" ref="G68:G98" si="11">D68+E68</f>
        <v>149</v>
      </c>
      <c r="H68" s="112"/>
      <c r="I68">
        <f>BRPL_EOD!AE68+BRPL_EOD!AF68</f>
        <v>40</v>
      </c>
      <c r="J68">
        <f>BYPL_EOD!AE68+BYPL_EOD!AF68</f>
        <v>24</v>
      </c>
      <c r="K68">
        <f>MES_EOD!AE68+MES_EOD!AF68</f>
        <v>13</v>
      </c>
      <c r="L68">
        <f>NDMC_EOD!AE68+NDMC_EOD!AF68</f>
        <v>42</v>
      </c>
      <c r="M68">
        <f>TPDDL_EOD!AE68+TPDDL_EOD!AF68</f>
        <v>30</v>
      </c>
      <c r="N68">
        <f t="shared" si="6"/>
        <v>149</v>
      </c>
      <c r="O68" s="112">
        <f t="shared" si="7"/>
        <v>0</v>
      </c>
      <c r="P68">
        <v>40</v>
      </c>
      <c r="Q68">
        <v>24</v>
      </c>
      <c r="R68">
        <v>13</v>
      </c>
      <c r="S68">
        <v>42</v>
      </c>
      <c r="T68">
        <v>30</v>
      </c>
      <c r="U68" s="114">
        <f t="shared" si="8"/>
        <v>149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149</v>
      </c>
      <c r="E69">
        <f>PPCL!N69</f>
        <v>0</v>
      </c>
      <c r="F69">
        <f t="shared" si="10"/>
        <v>265</v>
      </c>
      <c r="G69">
        <f t="shared" si="11"/>
        <v>149</v>
      </c>
      <c r="H69" s="112"/>
      <c r="I69">
        <f>BRPL_EOD!AE69+BRPL_EOD!AF69</f>
        <v>40</v>
      </c>
      <c r="J69">
        <f>BYPL_EOD!AE69+BYPL_EOD!AF69</f>
        <v>24</v>
      </c>
      <c r="K69">
        <f>MES_EOD!AE69+MES_EOD!AF69</f>
        <v>13</v>
      </c>
      <c r="L69">
        <f>NDMC_EOD!AE69+NDMC_EOD!AF69</f>
        <v>42</v>
      </c>
      <c r="M69">
        <f>TPDDL_EOD!AE69+TPDDL_EOD!AF69</f>
        <v>30</v>
      </c>
      <c r="N69">
        <f t="shared" si="6"/>
        <v>149</v>
      </c>
      <c r="O69" s="112">
        <f t="shared" si="7"/>
        <v>0</v>
      </c>
      <c r="P69">
        <v>40</v>
      </c>
      <c r="Q69">
        <v>24</v>
      </c>
      <c r="R69">
        <v>13</v>
      </c>
      <c r="S69">
        <v>42</v>
      </c>
      <c r="T69">
        <v>30</v>
      </c>
      <c r="U69" s="114">
        <f t="shared" si="8"/>
        <v>149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149</v>
      </c>
      <c r="E70">
        <f>PPCL!N70</f>
        <v>0</v>
      </c>
      <c r="F70">
        <f t="shared" si="10"/>
        <v>265</v>
      </c>
      <c r="G70">
        <f t="shared" si="11"/>
        <v>149</v>
      </c>
      <c r="H70" s="112"/>
      <c r="I70">
        <f>BRPL_EOD!AE70+BRPL_EOD!AF70</f>
        <v>40</v>
      </c>
      <c r="J70">
        <f>BYPL_EOD!AE70+BYPL_EOD!AF70</f>
        <v>24</v>
      </c>
      <c r="K70">
        <f>MES_EOD!AE70+MES_EOD!AF70</f>
        <v>13</v>
      </c>
      <c r="L70">
        <f>NDMC_EOD!AE70+NDMC_EOD!AF70</f>
        <v>42</v>
      </c>
      <c r="M70">
        <f>TPDDL_EOD!AE70+TPDDL_EOD!AF70</f>
        <v>30</v>
      </c>
      <c r="N70">
        <f t="shared" si="6"/>
        <v>149</v>
      </c>
      <c r="O70" s="112">
        <f t="shared" si="7"/>
        <v>0</v>
      </c>
      <c r="P70">
        <v>40</v>
      </c>
      <c r="Q70">
        <v>24</v>
      </c>
      <c r="R70">
        <v>13</v>
      </c>
      <c r="S70">
        <v>42</v>
      </c>
      <c r="T70">
        <v>30</v>
      </c>
      <c r="U70" s="114">
        <f t="shared" si="8"/>
        <v>149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265</v>
      </c>
      <c r="G71">
        <f t="shared" si="11"/>
        <v>150</v>
      </c>
      <c r="H71" s="112"/>
      <c r="I71">
        <f>BRPL_EOD!AE71+BRPL_EOD!AF71</f>
        <v>40.75</v>
      </c>
      <c r="J71">
        <f>BYPL_EOD!AE71+BYPL_EOD!AF71</f>
        <v>24</v>
      </c>
      <c r="K71">
        <f>MES_EOD!AE71+MES_EOD!AF71</f>
        <v>12</v>
      </c>
      <c r="L71">
        <f>NDMC_EOD!AE71+NDMC_EOD!AF71</f>
        <v>43.25</v>
      </c>
      <c r="M71">
        <f>TPDDL_EOD!AE71+TPDDL_EOD!AF71</f>
        <v>30</v>
      </c>
      <c r="N71">
        <f t="shared" si="6"/>
        <v>150</v>
      </c>
      <c r="O71" s="112">
        <f t="shared" si="7"/>
        <v>0</v>
      </c>
      <c r="P71">
        <v>40.75</v>
      </c>
      <c r="Q71">
        <v>24</v>
      </c>
      <c r="R71">
        <v>12</v>
      </c>
      <c r="S71">
        <v>43.25</v>
      </c>
      <c r="T71">
        <v>30</v>
      </c>
      <c r="U71" s="114">
        <f t="shared" si="8"/>
        <v>150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265</v>
      </c>
      <c r="G72">
        <f t="shared" si="11"/>
        <v>150</v>
      </c>
      <c r="H72" s="112"/>
      <c r="I72">
        <f>BRPL_EOD!AE72+BRPL_EOD!AF72</f>
        <v>40.75</v>
      </c>
      <c r="J72">
        <f>BYPL_EOD!AE72+BYPL_EOD!AF72</f>
        <v>24</v>
      </c>
      <c r="K72">
        <f>MES_EOD!AE72+MES_EOD!AF72</f>
        <v>12</v>
      </c>
      <c r="L72">
        <f>NDMC_EOD!AE72+NDMC_EOD!AF72</f>
        <v>43.25</v>
      </c>
      <c r="M72">
        <f>TPDDL_EOD!AE72+TPDDL_EOD!AF72</f>
        <v>30</v>
      </c>
      <c r="N72">
        <f t="shared" si="6"/>
        <v>150</v>
      </c>
      <c r="O72" s="112">
        <f t="shared" si="7"/>
        <v>0</v>
      </c>
      <c r="P72">
        <v>40.75</v>
      </c>
      <c r="Q72">
        <v>24</v>
      </c>
      <c r="R72">
        <v>12</v>
      </c>
      <c r="S72">
        <v>43.25</v>
      </c>
      <c r="T72">
        <v>30</v>
      </c>
      <c r="U72" s="114">
        <f t="shared" si="8"/>
        <v>150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265</v>
      </c>
      <c r="G73">
        <f t="shared" si="11"/>
        <v>150</v>
      </c>
      <c r="H73" s="112"/>
      <c r="I73">
        <f>BRPL_EOD!AE73+BRPL_EOD!AF73</f>
        <v>41.72</v>
      </c>
      <c r="J73">
        <f>BYPL_EOD!AE73+BYPL_EOD!AF73</f>
        <v>24</v>
      </c>
      <c r="K73">
        <f>MES_EOD!AE73+MES_EOD!AF73</f>
        <v>10</v>
      </c>
      <c r="L73">
        <f>NDMC_EOD!AE73+NDMC_EOD!AF73</f>
        <v>44.28</v>
      </c>
      <c r="M73">
        <f>TPDDL_EOD!AE73+TPDDL_EOD!AF73</f>
        <v>30</v>
      </c>
      <c r="N73">
        <f t="shared" si="6"/>
        <v>150</v>
      </c>
      <c r="O73" s="112">
        <f t="shared" si="7"/>
        <v>0</v>
      </c>
      <c r="P73">
        <v>41.72</v>
      </c>
      <c r="Q73">
        <v>24</v>
      </c>
      <c r="R73">
        <v>10</v>
      </c>
      <c r="S73">
        <v>44.28</v>
      </c>
      <c r="T73">
        <v>30</v>
      </c>
      <c r="U73" s="114">
        <f t="shared" si="8"/>
        <v>150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265</v>
      </c>
      <c r="G74">
        <f t="shared" si="11"/>
        <v>150</v>
      </c>
      <c r="H74" s="112"/>
      <c r="I74">
        <f>BRPL_EOD!AE74+BRPL_EOD!AF74</f>
        <v>41.72</v>
      </c>
      <c r="J74">
        <f>BYPL_EOD!AE74+BYPL_EOD!AF74</f>
        <v>24</v>
      </c>
      <c r="K74">
        <f>MES_EOD!AE74+MES_EOD!AF74</f>
        <v>10</v>
      </c>
      <c r="L74">
        <f>NDMC_EOD!AE74+NDMC_EOD!AF74</f>
        <v>44.28</v>
      </c>
      <c r="M74">
        <f>TPDDL_EOD!AE74+TPDDL_EOD!AF74</f>
        <v>30</v>
      </c>
      <c r="N74">
        <f t="shared" si="6"/>
        <v>150</v>
      </c>
      <c r="O74" s="112">
        <f t="shared" si="7"/>
        <v>0</v>
      </c>
      <c r="P74">
        <v>41.72</v>
      </c>
      <c r="Q74">
        <v>24</v>
      </c>
      <c r="R74">
        <v>10</v>
      </c>
      <c r="S74">
        <v>44.28</v>
      </c>
      <c r="T74">
        <v>30</v>
      </c>
      <c r="U74" s="114">
        <f t="shared" si="8"/>
        <v>150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152</v>
      </c>
      <c r="E75">
        <f>PPCL!N75</f>
        <v>0</v>
      </c>
      <c r="F75">
        <f t="shared" si="10"/>
        <v>265</v>
      </c>
      <c r="G75">
        <f t="shared" si="11"/>
        <v>152</v>
      </c>
      <c r="H75" s="112"/>
      <c r="I75">
        <f>BRPL_EOD!AE75+BRPL_EOD!AF75</f>
        <v>42.59</v>
      </c>
      <c r="J75">
        <f>BYPL_EOD!AE75+BYPL_EOD!AF75</f>
        <v>24.19</v>
      </c>
      <c r="K75">
        <f>MES_EOD!AE75+MES_EOD!AF75</f>
        <v>10</v>
      </c>
      <c r="L75">
        <f>NDMC_EOD!AE75+NDMC_EOD!AF75</f>
        <v>45.21</v>
      </c>
      <c r="M75">
        <f>TPDDL_EOD!AE75+TPDDL_EOD!AF75</f>
        <v>30</v>
      </c>
      <c r="N75">
        <f t="shared" si="6"/>
        <v>151.99</v>
      </c>
      <c r="O75" s="112">
        <f t="shared" si="7"/>
        <v>9.9999999999909051E-3</v>
      </c>
      <c r="P75">
        <v>42.592802158036712</v>
      </c>
      <c r="Q75">
        <v>24.191591552075796</v>
      </c>
      <c r="R75">
        <v>10.000657938022238</v>
      </c>
      <c r="S75">
        <v>45.212974537798537</v>
      </c>
      <c r="T75">
        <v>30.001973814066712</v>
      </c>
      <c r="U75" s="114">
        <f t="shared" si="8"/>
        <v>152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152</v>
      </c>
      <c r="E76">
        <f>PPCL!N76</f>
        <v>0</v>
      </c>
      <c r="F76">
        <f t="shared" si="10"/>
        <v>265</v>
      </c>
      <c r="G76">
        <f t="shared" si="11"/>
        <v>152</v>
      </c>
      <c r="H76" s="112"/>
      <c r="I76">
        <f>BRPL_EOD!AE76+BRPL_EOD!AF76</f>
        <v>42.59</v>
      </c>
      <c r="J76">
        <f>BYPL_EOD!AE76+BYPL_EOD!AF76</f>
        <v>24.19</v>
      </c>
      <c r="K76">
        <f>MES_EOD!AE76+MES_EOD!AF76</f>
        <v>10</v>
      </c>
      <c r="L76">
        <f>NDMC_EOD!AE76+NDMC_EOD!AF76</f>
        <v>45.21</v>
      </c>
      <c r="M76">
        <f>TPDDL_EOD!AE76+TPDDL_EOD!AF76</f>
        <v>30</v>
      </c>
      <c r="N76">
        <f t="shared" si="6"/>
        <v>151.99</v>
      </c>
      <c r="O76" s="112">
        <f t="shared" si="7"/>
        <v>9.9999999999909051E-3</v>
      </c>
      <c r="P76">
        <v>42.592802158036712</v>
      </c>
      <c r="Q76">
        <v>24.191591552075796</v>
      </c>
      <c r="R76">
        <v>10.000657938022238</v>
      </c>
      <c r="S76">
        <v>45.212974537798537</v>
      </c>
      <c r="T76">
        <v>30.001973814066712</v>
      </c>
      <c r="U76" s="114">
        <f t="shared" si="8"/>
        <v>152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152</v>
      </c>
      <c r="E77">
        <f>PPCL!N77</f>
        <v>0</v>
      </c>
      <c r="F77">
        <f t="shared" si="10"/>
        <v>265</v>
      </c>
      <c r="G77">
        <f t="shared" si="11"/>
        <v>152</v>
      </c>
      <c r="H77" s="112"/>
      <c r="I77">
        <f>BRPL_EOD!AE77+BRPL_EOD!AF77</f>
        <v>42.9</v>
      </c>
      <c r="J77">
        <f>BYPL_EOD!AE77+BYPL_EOD!AF77</f>
        <v>24.37</v>
      </c>
      <c r="K77">
        <f>MES_EOD!AE77+MES_EOD!AF77</f>
        <v>9.19</v>
      </c>
      <c r="L77">
        <f>NDMC_EOD!AE77+NDMC_EOD!AF77</f>
        <v>45.54</v>
      </c>
      <c r="M77">
        <f>TPDDL_EOD!AE77+TPDDL_EOD!AF77</f>
        <v>30</v>
      </c>
      <c r="N77">
        <f t="shared" si="6"/>
        <v>152</v>
      </c>
      <c r="O77" s="112">
        <f t="shared" si="7"/>
        <v>0</v>
      </c>
      <c r="P77">
        <v>42.9</v>
      </c>
      <c r="Q77">
        <v>24.37</v>
      </c>
      <c r="R77">
        <v>9.19</v>
      </c>
      <c r="S77">
        <v>45.54</v>
      </c>
      <c r="T77">
        <v>30</v>
      </c>
      <c r="U77" s="114">
        <f t="shared" si="8"/>
        <v>152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152</v>
      </c>
      <c r="E78">
        <f>PPCL!N78</f>
        <v>0</v>
      </c>
      <c r="F78">
        <f t="shared" si="10"/>
        <v>265</v>
      </c>
      <c r="G78">
        <f t="shared" si="11"/>
        <v>152</v>
      </c>
      <c r="H78" s="112"/>
      <c r="I78">
        <f>BRPL_EOD!AE78+BRPL_EOD!AF78</f>
        <v>42.9</v>
      </c>
      <c r="J78">
        <f>BYPL_EOD!AE78+BYPL_EOD!AF78</f>
        <v>24.37</v>
      </c>
      <c r="K78">
        <f>MES_EOD!AE78+MES_EOD!AF78</f>
        <v>9.19</v>
      </c>
      <c r="L78">
        <f>NDMC_EOD!AE78+NDMC_EOD!AF78</f>
        <v>45.54</v>
      </c>
      <c r="M78">
        <f>TPDDL_EOD!AE78+TPDDL_EOD!AF78</f>
        <v>30</v>
      </c>
      <c r="N78">
        <f t="shared" si="6"/>
        <v>152</v>
      </c>
      <c r="O78" s="112">
        <f t="shared" si="7"/>
        <v>0</v>
      </c>
      <c r="P78">
        <v>42.9</v>
      </c>
      <c r="Q78">
        <v>24.37</v>
      </c>
      <c r="R78">
        <v>9.19</v>
      </c>
      <c r="S78">
        <v>45.54</v>
      </c>
      <c r="T78">
        <v>30</v>
      </c>
      <c r="U78" s="114">
        <f t="shared" si="8"/>
        <v>152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152</v>
      </c>
      <c r="E79">
        <f>PPCL!N79</f>
        <v>0</v>
      </c>
      <c r="F79">
        <f t="shared" si="10"/>
        <v>265</v>
      </c>
      <c r="G79">
        <f t="shared" si="11"/>
        <v>152</v>
      </c>
      <c r="H79" s="112"/>
      <c r="I79">
        <f>BRPL_EOD!AE79+BRPL_EOD!AF79</f>
        <v>42.9</v>
      </c>
      <c r="J79">
        <f>BYPL_EOD!AE79+BYPL_EOD!AF79</f>
        <v>24.37</v>
      </c>
      <c r="K79">
        <f>MES_EOD!AE79+MES_EOD!AF79</f>
        <v>9.19</v>
      </c>
      <c r="L79">
        <f>NDMC_EOD!AE79+NDMC_EOD!AF79</f>
        <v>45.54</v>
      </c>
      <c r="M79">
        <f>TPDDL_EOD!AE79+TPDDL_EOD!AF79</f>
        <v>30</v>
      </c>
      <c r="N79">
        <f t="shared" si="6"/>
        <v>152</v>
      </c>
      <c r="O79" s="112">
        <f t="shared" si="7"/>
        <v>0</v>
      </c>
      <c r="P79">
        <v>42.9</v>
      </c>
      <c r="Q79">
        <v>24.37</v>
      </c>
      <c r="R79">
        <v>9.19</v>
      </c>
      <c r="S79">
        <v>45.54</v>
      </c>
      <c r="T79">
        <v>30</v>
      </c>
      <c r="U79" s="114">
        <f t="shared" si="8"/>
        <v>152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152</v>
      </c>
      <c r="E80">
        <f>PPCL!N80</f>
        <v>0</v>
      </c>
      <c r="F80">
        <f t="shared" si="10"/>
        <v>265</v>
      </c>
      <c r="G80">
        <f t="shared" si="11"/>
        <v>152</v>
      </c>
      <c r="H80" s="112"/>
      <c r="I80">
        <f>BRPL_EOD!AE80+BRPL_EOD!AF80</f>
        <v>42.9</v>
      </c>
      <c r="J80">
        <f>BYPL_EOD!AE80+BYPL_EOD!AF80</f>
        <v>24.37</v>
      </c>
      <c r="K80">
        <f>MES_EOD!AE80+MES_EOD!AF80</f>
        <v>9.19</v>
      </c>
      <c r="L80">
        <f>NDMC_EOD!AE80+NDMC_EOD!AF80</f>
        <v>45.54</v>
      </c>
      <c r="M80">
        <f>TPDDL_EOD!AE80+TPDDL_EOD!AF80</f>
        <v>30</v>
      </c>
      <c r="N80">
        <f t="shared" si="6"/>
        <v>152</v>
      </c>
      <c r="O80" s="112">
        <f t="shared" si="7"/>
        <v>0</v>
      </c>
      <c r="P80">
        <v>42.9</v>
      </c>
      <c r="Q80">
        <v>24.37</v>
      </c>
      <c r="R80">
        <v>9.19</v>
      </c>
      <c r="S80">
        <v>45.54</v>
      </c>
      <c r="T80">
        <v>30</v>
      </c>
      <c r="U80" s="114">
        <f t="shared" si="8"/>
        <v>152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152</v>
      </c>
      <c r="E81">
        <f>PPCL!N81</f>
        <v>0</v>
      </c>
      <c r="F81">
        <f t="shared" si="10"/>
        <v>265</v>
      </c>
      <c r="G81">
        <f t="shared" si="11"/>
        <v>152</v>
      </c>
      <c r="H81" s="112"/>
      <c r="I81">
        <f>BRPL_EOD!AE81+BRPL_EOD!AF81</f>
        <v>42.9</v>
      </c>
      <c r="J81">
        <f>BYPL_EOD!AE81+BYPL_EOD!AF81</f>
        <v>24.37</v>
      </c>
      <c r="K81">
        <f>MES_EOD!AE81+MES_EOD!AF81</f>
        <v>9.19</v>
      </c>
      <c r="L81">
        <f>NDMC_EOD!AE81+NDMC_EOD!AF81</f>
        <v>45.54</v>
      </c>
      <c r="M81">
        <f>TPDDL_EOD!AE81+TPDDL_EOD!AF81</f>
        <v>30</v>
      </c>
      <c r="N81">
        <f t="shared" si="6"/>
        <v>152</v>
      </c>
      <c r="O81" s="112">
        <f t="shared" si="7"/>
        <v>0</v>
      </c>
      <c r="P81">
        <v>42.9</v>
      </c>
      <c r="Q81">
        <v>24.37</v>
      </c>
      <c r="R81">
        <v>9.19</v>
      </c>
      <c r="S81">
        <v>45.54</v>
      </c>
      <c r="T81">
        <v>30</v>
      </c>
      <c r="U81" s="114">
        <f t="shared" si="8"/>
        <v>152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152</v>
      </c>
      <c r="E82">
        <f>PPCL!N82</f>
        <v>0</v>
      </c>
      <c r="F82">
        <f t="shared" si="10"/>
        <v>265</v>
      </c>
      <c r="G82">
        <f t="shared" si="11"/>
        <v>152</v>
      </c>
      <c r="H82" s="112"/>
      <c r="I82">
        <f>BRPL_EOD!AE82+BRPL_EOD!AF82</f>
        <v>42.9</v>
      </c>
      <c r="J82">
        <f>BYPL_EOD!AE82+BYPL_EOD!AF82</f>
        <v>24.37</v>
      </c>
      <c r="K82">
        <f>MES_EOD!AE82+MES_EOD!AF82</f>
        <v>9.19</v>
      </c>
      <c r="L82">
        <f>NDMC_EOD!AE82+NDMC_EOD!AF82</f>
        <v>45.54</v>
      </c>
      <c r="M82">
        <f>TPDDL_EOD!AE82+TPDDL_EOD!AF82</f>
        <v>30</v>
      </c>
      <c r="N82">
        <f t="shared" si="6"/>
        <v>152</v>
      </c>
      <c r="O82" s="112">
        <f t="shared" si="7"/>
        <v>0</v>
      </c>
      <c r="P82">
        <v>42.9</v>
      </c>
      <c r="Q82">
        <v>24.37</v>
      </c>
      <c r="R82">
        <v>9.19</v>
      </c>
      <c r="S82">
        <v>45.54</v>
      </c>
      <c r="T82">
        <v>30</v>
      </c>
      <c r="U82" s="114">
        <f t="shared" si="8"/>
        <v>152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152</v>
      </c>
      <c r="E83">
        <f>PPCL!N83</f>
        <v>0</v>
      </c>
      <c r="F83">
        <f t="shared" si="10"/>
        <v>265</v>
      </c>
      <c r="G83">
        <f t="shared" si="11"/>
        <v>152</v>
      </c>
      <c r="H83" s="112"/>
      <c r="I83">
        <f>BRPL_EOD!AE83+BRPL_EOD!AF83</f>
        <v>42.9</v>
      </c>
      <c r="J83">
        <f>BYPL_EOD!AE83+BYPL_EOD!AF83</f>
        <v>24.37</v>
      </c>
      <c r="K83">
        <f>MES_EOD!AE83+MES_EOD!AF83</f>
        <v>9.19</v>
      </c>
      <c r="L83">
        <f>NDMC_EOD!AE83+NDMC_EOD!AF83</f>
        <v>45.54</v>
      </c>
      <c r="M83">
        <f>TPDDL_EOD!AE83+TPDDL_EOD!AF83</f>
        <v>30</v>
      </c>
      <c r="N83">
        <f t="shared" si="6"/>
        <v>152</v>
      </c>
      <c r="O83" s="112">
        <f t="shared" si="7"/>
        <v>0</v>
      </c>
      <c r="P83">
        <v>42.9</v>
      </c>
      <c r="Q83">
        <v>24.37</v>
      </c>
      <c r="R83">
        <v>9.19</v>
      </c>
      <c r="S83">
        <v>45.54</v>
      </c>
      <c r="T83">
        <v>30</v>
      </c>
      <c r="U83" s="114">
        <f t="shared" si="8"/>
        <v>152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152</v>
      </c>
      <c r="E84">
        <f>PPCL!N84</f>
        <v>0</v>
      </c>
      <c r="F84">
        <f t="shared" si="10"/>
        <v>265</v>
      </c>
      <c r="G84">
        <f t="shared" si="11"/>
        <v>152</v>
      </c>
      <c r="H84" s="112"/>
      <c r="I84">
        <f>BRPL_EOD!AE84+BRPL_EOD!AF84</f>
        <v>42.9</v>
      </c>
      <c r="J84">
        <f>BYPL_EOD!AE84+BYPL_EOD!AF84</f>
        <v>24.37</v>
      </c>
      <c r="K84">
        <f>MES_EOD!AE84+MES_EOD!AF84</f>
        <v>9.19</v>
      </c>
      <c r="L84">
        <f>NDMC_EOD!AE84+NDMC_EOD!AF84</f>
        <v>45.54</v>
      </c>
      <c r="M84">
        <f>TPDDL_EOD!AE84+TPDDL_EOD!AF84</f>
        <v>30</v>
      </c>
      <c r="N84">
        <f t="shared" si="6"/>
        <v>152</v>
      </c>
      <c r="O84" s="112">
        <f t="shared" si="7"/>
        <v>0</v>
      </c>
      <c r="P84">
        <v>42.9</v>
      </c>
      <c r="Q84">
        <v>24.37</v>
      </c>
      <c r="R84">
        <v>9.19</v>
      </c>
      <c r="S84">
        <v>45.54</v>
      </c>
      <c r="T84">
        <v>30</v>
      </c>
      <c r="U84" s="114">
        <f t="shared" si="8"/>
        <v>152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152</v>
      </c>
      <c r="E85">
        <f>PPCL!N85</f>
        <v>0</v>
      </c>
      <c r="F85">
        <f t="shared" si="10"/>
        <v>265</v>
      </c>
      <c r="G85">
        <f t="shared" si="11"/>
        <v>152</v>
      </c>
      <c r="H85" s="112"/>
      <c r="I85">
        <f>BRPL_EOD!AE85+BRPL_EOD!AF85</f>
        <v>42.9</v>
      </c>
      <c r="J85">
        <f>BYPL_EOD!AE85+BYPL_EOD!AF85</f>
        <v>24.37</v>
      </c>
      <c r="K85">
        <f>MES_EOD!AE85+MES_EOD!AF85</f>
        <v>9.19</v>
      </c>
      <c r="L85">
        <f>NDMC_EOD!AE85+NDMC_EOD!AF85</f>
        <v>45.54</v>
      </c>
      <c r="M85">
        <f>TPDDL_EOD!AE85+TPDDL_EOD!AF85</f>
        <v>30</v>
      </c>
      <c r="N85">
        <f t="shared" si="6"/>
        <v>152</v>
      </c>
      <c r="O85" s="112">
        <f t="shared" si="7"/>
        <v>0</v>
      </c>
      <c r="P85">
        <v>42.9</v>
      </c>
      <c r="Q85">
        <v>24.37</v>
      </c>
      <c r="R85">
        <v>9.19</v>
      </c>
      <c r="S85">
        <v>45.54</v>
      </c>
      <c r="T85">
        <v>30</v>
      </c>
      <c r="U85" s="114">
        <f t="shared" si="8"/>
        <v>152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152</v>
      </c>
      <c r="E86">
        <f>PPCL!N86</f>
        <v>0</v>
      </c>
      <c r="F86">
        <f t="shared" si="10"/>
        <v>265</v>
      </c>
      <c r="G86">
        <f t="shared" si="11"/>
        <v>152</v>
      </c>
      <c r="H86" s="112"/>
      <c r="I86">
        <f>BRPL_EOD!AE86+BRPL_EOD!AF86</f>
        <v>42.9</v>
      </c>
      <c r="J86">
        <f>BYPL_EOD!AE86+BYPL_EOD!AF86</f>
        <v>24.37</v>
      </c>
      <c r="K86">
        <f>MES_EOD!AE86+MES_EOD!AF86</f>
        <v>9.19</v>
      </c>
      <c r="L86">
        <f>NDMC_EOD!AE86+NDMC_EOD!AF86</f>
        <v>45.54</v>
      </c>
      <c r="M86">
        <f>TPDDL_EOD!AE86+TPDDL_EOD!AF86</f>
        <v>30</v>
      </c>
      <c r="N86">
        <f t="shared" si="6"/>
        <v>152</v>
      </c>
      <c r="O86" s="112">
        <f t="shared" si="7"/>
        <v>0</v>
      </c>
      <c r="P86">
        <v>42.9</v>
      </c>
      <c r="Q86">
        <v>24.37</v>
      </c>
      <c r="R86">
        <v>9.19</v>
      </c>
      <c r="S86">
        <v>45.54</v>
      </c>
      <c r="T86">
        <v>30</v>
      </c>
      <c r="U86" s="114">
        <f t="shared" si="8"/>
        <v>152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150</v>
      </c>
      <c r="E87">
        <f>PPCL!N87</f>
        <v>0</v>
      </c>
      <c r="F87">
        <f t="shared" si="10"/>
        <v>265</v>
      </c>
      <c r="G87">
        <f t="shared" si="11"/>
        <v>150</v>
      </c>
      <c r="H87" s="112"/>
      <c r="I87">
        <f>BRPL_EOD!AE87+BRPL_EOD!AF87</f>
        <v>42.18</v>
      </c>
      <c r="J87">
        <f>BYPL_EOD!AE87+BYPL_EOD!AF87</f>
        <v>24</v>
      </c>
      <c r="K87">
        <f>MES_EOD!AE87+MES_EOD!AF87</f>
        <v>9.0399999999999991</v>
      </c>
      <c r="L87">
        <f>NDMC_EOD!AE87+NDMC_EOD!AF87</f>
        <v>44.78</v>
      </c>
      <c r="M87">
        <f>TPDDL_EOD!AE87+TPDDL_EOD!AF87</f>
        <v>30</v>
      </c>
      <c r="N87">
        <f t="shared" si="6"/>
        <v>150</v>
      </c>
      <c r="O87" s="112">
        <f t="shared" si="7"/>
        <v>0</v>
      </c>
      <c r="P87">
        <v>42.18</v>
      </c>
      <c r="Q87">
        <v>24</v>
      </c>
      <c r="R87">
        <v>9.0399999999999991</v>
      </c>
      <c r="S87">
        <v>44.78</v>
      </c>
      <c r="T87">
        <v>30</v>
      </c>
      <c r="U87" s="114">
        <f t="shared" si="8"/>
        <v>150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150</v>
      </c>
      <c r="E88">
        <f>PPCL!N88</f>
        <v>0</v>
      </c>
      <c r="F88">
        <f t="shared" si="10"/>
        <v>265</v>
      </c>
      <c r="G88">
        <f t="shared" si="11"/>
        <v>150</v>
      </c>
      <c r="H88" s="112"/>
      <c r="I88">
        <f>BRPL_EOD!AE88+BRPL_EOD!AF88</f>
        <v>42.18</v>
      </c>
      <c r="J88">
        <f>BYPL_EOD!AE88+BYPL_EOD!AF88</f>
        <v>24</v>
      </c>
      <c r="K88">
        <f>MES_EOD!AE88+MES_EOD!AF88</f>
        <v>9.0399999999999991</v>
      </c>
      <c r="L88">
        <f>NDMC_EOD!AE88+NDMC_EOD!AF88</f>
        <v>44.78</v>
      </c>
      <c r="M88">
        <f>TPDDL_EOD!AE88+TPDDL_EOD!AF88</f>
        <v>30</v>
      </c>
      <c r="N88">
        <f t="shared" si="6"/>
        <v>150</v>
      </c>
      <c r="O88" s="112">
        <f t="shared" si="7"/>
        <v>0</v>
      </c>
      <c r="P88">
        <v>42.18</v>
      </c>
      <c r="Q88">
        <v>24</v>
      </c>
      <c r="R88">
        <v>9.0399999999999991</v>
      </c>
      <c r="S88">
        <v>44.78</v>
      </c>
      <c r="T88">
        <v>30</v>
      </c>
      <c r="U88" s="114">
        <f t="shared" si="8"/>
        <v>150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265</v>
      </c>
      <c r="G89">
        <f t="shared" si="11"/>
        <v>150</v>
      </c>
      <c r="H89" s="112"/>
      <c r="I89">
        <f>BRPL_EOD!AE89+BRPL_EOD!AF89</f>
        <v>42.18</v>
      </c>
      <c r="J89">
        <f>BYPL_EOD!AE89+BYPL_EOD!AF89</f>
        <v>24</v>
      </c>
      <c r="K89">
        <f>MES_EOD!AE89+MES_EOD!AF89</f>
        <v>9.0399999999999991</v>
      </c>
      <c r="L89">
        <f>NDMC_EOD!AE89+NDMC_EOD!AF89</f>
        <v>44.78</v>
      </c>
      <c r="M89">
        <f>TPDDL_EOD!AE89+TPDDL_EOD!AF89</f>
        <v>30</v>
      </c>
      <c r="N89">
        <f t="shared" si="6"/>
        <v>150</v>
      </c>
      <c r="O89" s="112">
        <f t="shared" si="7"/>
        <v>0</v>
      </c>
      <c r="P89">
        <v>42.18</v>
      </c>
      <c r="Q89">
        <v>24</v>
      </c>
      <c r="R89">
        <v>9.0399999999999991</v>
      </c>
      <c r="S89">
        <v>44.78</v>
      </c>
      <c r="T89">
        <v>30</v>
      </c>
      <c r="U89" s="114">
        <f t="shared" si="8"/>
        <v>150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265</v>
      </c>
      <c r="G90">
        <f t="shared" si="11"/>
        <v>150</v>
      </c>
      <c r="H90" s="112"/>
      <c r="I90">
        <f>BRPL_EOD!AE90+BRPL_EOD!AF90</f>
        <v>42.18</v>
      </c>
      <c r="J90">
        <f>BYPL_EOD!AE90+BYPL_EOD!AF90</f>
        <v>24</v>
      </c>
      <c r="K90">
        <f>MES_EOD!AE90+MES_EOD!AF90</f>
        <v>9.0399999999999991</v>
      </c>
      <c r="L90">
        <f>NDMC_EOD!AE90+NDMC_EOD!AF90</f>
        <v>44.78</v>
      </c>
      <c r="M90">
        <f>TPDDL_EOD!AE90+TPDDL_EOD!AF90</f>
        <v>30</v>
      </c>
      <c r="N90">
        <f t="shared" si="6"/>
        <v>150</v>
      </c>
      <c r="O90" s="112">
        <f t="shared" si="7"/>
        <v>0</v>
      </c>
      <c r="P90">
        <v>42.18</v>
      </c>
      <c r="Q90">
        <v>24</v>
      </c>
      <c r="R90">
        <v>9.0399999999999991</v>
      </c>
      <c r="S90">
        <v>44.78</v>
      </c>
      <c r="T90">
        <v>30</v>
      </c>
      <c r="U90" s="114">
        <f t="shared" si="8"/>
        <v>150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265</v>
      </c>
      <c r="G91">
        <f t="shared" si="11"/>
        <v>150</v>
      </c>
      <c r="H91" s="112"/>
      <c r="I91">
        <f>BRPL_EOD!AE91+BRPL_EOD!AF91</f>
        <v>42.18</v>
      </c>
      <c r="J91">
        <f>BYPL_EOD!AE91+BYPL_EOD!AF91</f>
        <v>24</v>
      </c>
      <c r="K91">
        <f>MES_EOD!AE91+MES_EOD!AF91</f>
        <v>9.0399999999999991</v>
      </c>
      <c r="L91">
        <f>NDMC_EOD!AE91+NDMC_EOD!AF91</f>
        <v>44.78</v>
      </c>
      <c r="M91">
        <f>TPDDL_EOD!AE91+TPDDL_EOD!AF91</f>
        <v>30</v>
      </c>
      <c r="N91">
        <f t="shared" si="6"/>
        <v>150</v>
      </c>
      <c r="O91" s="112">
        <f t="shared" si="7"/>
        <v>0</v>
      </c>
      <c r="P91">
        <v>42.18</v>
      </c>
      <c r="Q91">
        <v>24</v>
      </c>
      <c r="R91">
        <v>9.0399999999999991</v>
      </c>
      <c r="S91">
        <v>44.78</v>
      </c>
      <c r="T91">
        <v>30</v>
      </c>
      <c r="U91" s="114">
        <f t="shared" si="8"/>
        <v>150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265</v>
      </c>
      <c r="G92">
        <f t="shared" si="11"/>
        <v>150</v>
      </c>
      <c r="H92" s="112"/>
      <c r="I92">
        <f>BRPL_EOD!AE92+BRPL_EOD!AF92</f>
        <v>42.18</v>
      </c>
      <c r="J92">
        <f>BYPL_EOD!AE92+BYPL_EOD!AF92</f>
        <v>24</v>
      </c>
      <c r="K92">
        <f>MES_EOD!AE92+MES_EOD!AF92</f>
        <v>9.0399999999999991</v>
      </c>
      <c r="L92">
        <f>NDMC_EOD!AE92+NDMC_EOD!AF92</f>
        <v>44.78</v>
      </c>
      <c r="M92">
        <f>TPDDL_EOD!AE92+TPDDL_EOD!AF92</f>
        <v>30</v>
      </c>
      <c r="N92">
        <f t="shared" si="6"/>
        <v>150</v>
      </c>
      <c r="O92" s="112">
        <f t="shared" si="7"/>
        <v>0</v>
      </c>
      <c r="P92">
        <v>42.18</v>
      </c>
      <c r="Q92">
        <v>24</v>
      </c>
      <c r="R92">
        <v>9.0399999999999991</v>
      </c>
      <c r="S92">
        <v>44.78</v>
      </c>
      <c r="T92">
        <v>30</v>
      </c>
      <c r="U92" s="114">
        <f t="shared" si="8"/>
        <v>150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265</v>
      </c>
      <c r="G93">
        <f t="shared" si="11"/>
        <v>150</v>
      </c>
      <c r="H93" s="112"/>
      <c r="I93">
        <f>BRPL_EOD!AE93+BRPL_EOD!AF93</f>
        <v>42.18</v>
      </c>
      <c r="J93">
        <f>BYPL_EOD!AE93+BYPL_EOD!AF93</f>
        <v>24</v>
      </c>
      <c r="K93">
        <f>MES_EOD!AE93+MES_EOD!AF93</f>
        <v>9.0399999999999991</v>
      </c>
      <c r="L93">
        <f>NDMC_EOD!AE93+NDMC_EOD!AF93</f>
        <v>44.78</v>
      </c>
      <c r="M93">
        <f>TPDDL_EOD!AE93+TPDDL_EOD!AF93</f>
        <v>30</v>
      </c>
      <c r="N93">
        <f t="shared" si="6"/>
        <v>150</v>
      </c>
      <c r="O93" s="112">
        <f t="shared" si="7"/>
        <v>0</v>
      </c>
      <c r="P93">
        <v>42.18</v>
      </c>
      <c r="Q93">
        <v>24</v>
      </c>
      <c r="R93">
        <v>9.0399999999999991</v>
      </c>
      <c r="S93">
        <v>44.78</v>
      </c>
      <c r="T93">
        <v>30</v>
      </c>
      <c r="U93" s="114">
        <f t="shared" si="8"/>
        <v>150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265</v>
      </c>
      <c r="G94">
        <f t="shared" si="11"/>
        <v>150</v>
      </c>
      <c r="H94" s="112"/>
      <c r="I94">
        <f>BRPL_EOD!AE94+BRPL_EOD!AF94</f>
        <v>42.18</v>
      </c>
      <c r="J94">
        <f>BYPL_EOD!AE94+BYPL_EOD!AF94</f>
        <v>24</v>
      </c>
      <c r="K94">
        <f>MES_EOD!AE94+MES_EOD!AF94</f>
        <v>9.0399999999999991</v>
      </c>
      <c r="L94">
        <f>NDMC_EOD!AE94+NDMC_EOD!AF94</f>
        <v>44.78</v>
      </c>
      <c r="M94">
        <f>TPDDL_EOD!AE94+TPDDL_EOD!AF94</f>
        <v>30</v>
      </c>
      <c r="N94">
        <f t="shared" si="6"/>
        <v>150</v>
      </c>
      <c r="O94" s="112">
        <f t="shared" si="7"/>
        <v>0</v>
      </c>
      <c r="P94">
        <v>42.18</v>
      </c>
      <c r="Q94">
        <v>24</v>
      </c>
      <c r="R94">
        <v>9.0399999999999991</v>
      </c>
      <c r="S94">
        <v>44.78</v>
      </c>
      <c r="T94">
        <v>30</v>
      </c>
      <c r="U94" s="114">
        <f t="shared" si="8"/>
        <v>150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265</v>
      </c>
      <c r="G95">
        <f t="shared" si="11"/>
        <v>150</v>
      </c>
      <c r="H95" s="112"/>
      <c r="I95">
        <f>BRPL_EOD!AE95+BRPL_EOD!AF95</f>
        <v>42.18</v>
      </c>
      <c r="J95">
        <f>BYPL_EOD!AE95+BYPL_EOD!AF95</f>
        <v>24</v>
      </c>
      <c r="K95">
        <f>MES_EOD!AE95+MES_EOD!AF95</f>
        <v>9.0399999999999991</v>
      </c>
      <c r="L95">
        <f>NDMC_EOD!AE95+NDMC_EOD!AF95</f>
        <v>44.78</v>
      </c>
      <c r="M95">
        <f>TPDDL_EOD!AE95+TPDDL_EOD!AF95</f>
        <v>30</v>
      </c>
      <c r="N95">
        <f t="shared" si="6"/>
        <v>150</v>
      </c>
      <c r="O95" s="112">
        <f t="shared" si="7"/>
        <v>0</v>
      </c>
      <c r="P95">
        <v>42.18</v>
      </c>
      <c r="Q95">
        <v>24</v>
      </c>
      <c r="R95">
        <v>9.0399999999999991</v>
      </c>
      <c r="S95">
        <v>44.78</v>
      </c>
      <c r="T95">
        <v>30</v>
      </c>
      <c r="U95" s="114">
        <f t="shared" si="8"/>
        <v>150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265</v>
      </c>
      <c r="G96">
        <f t="shared" si="11"/>
        <v>150</v>
      </c>
      <c r="H96" s="112"/>
      <c r="I96">
        <f>BRPL_EOD!AE96+BRPL_EOD!AF96</f>
        <v>42.18</v>
      </c>
      <c r="J96">
        <f>BYPL_EOD!AE96+BYPL_EOD!AF96</f>
        <v>24</v>
      </c>
      <c r="K96">
        <f>MES_EOD!AE96+MES_EOD!AF96</f>
        <v>9.0399999999999991</v>
      </c>
      <c r="L96">
        <f>NDMC_EOD!AE96+NDMC_EOD!AF96</f>
        <v>44.78</v>
      </c>
      <c r="M96">
        <f>TPDDL_EOD!AE96+TPDDL_EOD!AF96</f>
        <v>30</v>
      </c>
      <c r="N96">
        <f t="shared" si="6"/>
        <v>150</v>
      </c>
      <c r="O96" s="112">
        <f t="shared" si="7"/>
        <v>0</v>
      </c>
      <c r="P96">
        <v>42.18</v>
      </c>
      <c r="Q96">
        <v>24</v>
      </c>
      <c r="R96">
        <v>9.0399999999999991</v>
      </c>
      <c r="S96">
        <v>44.78</v>
      </c>
      <c r="T96">
        <v>30</v>
      </c>
      <c r="U96" s="114">
        <f t="shared" si="8"/>
        <v>150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265</v>
      </c>
      <c r="G97">
        <f t="shared" si="11"/>
        <v>150</v>
      </c>
      <c r="H97" s="112"/>
      <c r="I97">
        <f>BRPL_EOD!AE97+BRPL_EOD!AF97</f>
        <v>42.18</v>
      </c>
      <c r="J97">
        <f>BYPL_EOD!AE97+BYPL_EOD!AF97</f>
        <v>24</v>
      </c>
      <c r="K97">
        <f>MES_EOD!AE97+MES_EOD!AF97</f>
        <v>9.0399999999999991</v>
      </c>
      <c r="L97">
        <f>NDMC_EOD!AE97+NDMC_EOD!AF97</f>
        <v>44.78</v>
      </c>
      <c r="M97">
        <f>TPDDL_EOD!AE97+TPDDL_EOD!AF97</f>
        <v>30</v>
      </c>
      <c r="N97">
        <f t="shared" si="6"/>
        <v>150</v>
      </c>
      <c r="O97" s="112">
        <f t="shared" si="7"/>
        <v>0</v>
      </c>
      <c r="P97">
        <v>42.18</v>
      </c>
      <c r="Q97">
        <v>24</v>
      </c>
      <c r="R97">
        <v>9.0399999999999991</v>
      </c>
      <c r="S97">
        <v>44.78</v>
      </c>
      <c r="T97">
        <v>30</v>
      </c>
      <c r="U97" s="114">
        <f t="shared" si="8"/>
        <v>150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265</v>
      </c>
      <c r="G98">
        <f t="shared" si="11"/>
        <v>150</v>
      </c>
      <c r="H98" s="112"/>
      <c r="I98">
        <f>BRPL_EOD!AE98+BRPL_EOD!AF98</f>
        <v>42.18</v>
      </c>
      <c r="J98">
        <f>BYPL_EOD!AE98+BYPL_EOD!AF98</f>
        <v>24</v>
      </c>
      <c r="K98">
        <f>MES_EOD!AE98+MES_EOD!AF98</f>
        <v>9.0399999999999991</v>
      </c>
      <c r="L98">
        <f>NDMC_EOD!AE98+NDMC_EOD!AF98</f>
        <v>44.78</v>
      </c>
      <c r="M98">
        <f>TPDDL_EOD!AE98+TPDDL_EOD!AF98</f>
        <v>30</v>
      </c>
      <c r="N98">
        <f t="shared" si="6"/>
        <v>150</v>
      </c>
      <c r="O98" s="112">
        <f t="shared" si="7"/>
        <v>0</v>
      </c>
      <c r="P98">
        <v>42.18</v>
      </c>
      <c r="Q98">
        <v>24</v>
      </c>
      <c r="R98">
        <v>9.0399999999999991</v>
      </c>
      <c r="S98">
        <v>44.78</v>
      </c>
      <c r="T98">
        <v>30</v>
      </c>
      <c r="U98" s="114">
        <f t="shared" si="8"/>
        <v>150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3.6875</v>
      </c>
      <c r="E99" s="114">
        <f t="shared" si="12"/>
        <v>0</v>
      </c>
      <c r="F99" s="114">
        <f t="shared" si="12"/>
        <v>6.36</v>
      </c>
      <c r="G99" s="114">
        <f t="shared" si="12"/>
        <v>3.6875</v>
      </c>
      <c r="H99" s="114"/>
      <c r="I99" s="114">
        <f t="shared" si="12"/>
        <v>1.0371324999999996</v>
      </c>
      <c r="J99" s="114">
        <f t="shared" si="12"/>
        <v>0.5928224999999997</v>
      </c>
      <c r="K99" s="114">
        <f t="shared" si="12"/>
        <v>0.23486000000000004</v>
      </c>
      <c r="L99" s="114">
        <f t="shared" si="12"/>
        <v>1.1002775000000002</v>
      </c>
      <c r="M99" s="114">
        <f t="shared" si="12"/>
        <v>0.72489000000000015</v>
      </c>
      <c r="N99" s="114">
        <f t="shared" si="12"/>
        <v>3.6899824999999997</v>
      </c>
      <c r="O99" s="114">
        <f t="shared" si="12"/>
        <v>-2.4824999999999947E-3</v>
      </c>
      <c r="P99" s="114">
        <f t="shared" si="12"/>
        <v>1.0364282670499305</v>
      </c>
      <c r="Q99" s="114">
        <f t="shared" si="12"/>
        <v>0.5924224602059025</v>
      </c>
      <c r="R99" s="114">
        <f t="shared" si="12"/>
        <v>0.23470920626310737</v>
      </c>
      <c r="S99" s="114">
        <f t="shared" si="12"/>
        <v>1.099529900300398</v>
      </c>
      <c r="T99" s="114">
        <f t="shared" si="12"/>
        <v>0.7244101661806609</v>
      </c>
      <c r="U99" s="114">
        <f t="shared" si="12"/>
        <v>3.6875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45212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1.32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1.32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35.6</v>
      </c>
      <c r="E3">
        <f>GT!N3</f>
        <v>0</v>
      </c>
      <c r="F3">
        <f>B3+C3</f>
        <v>72</v>
      </c>
      <c r="G3">
        <f>D3+E3-X3</f>
        <v>35.6</v>
      </c>
      <c r="H3" s="112"/>
      <c r="I3">
        <f>BRPL_EOD!AA3+BRPL_EOD!AB3</f>
        <v>14.45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35.53</v>
      </c>
      <c r="O3" s="112">
        <f t="shared" ref="O3:O66" si="1">G3-N3</f>
        <v>7.0000000000000284E-2</v>
      </c>
      <c r="P3">
        <v>14.47846889952153</v>
      </c>
      <c r="Q3">
        <v>8.0157613284548273</v>
      </c>
      <c r="R3">
        <v>0</v>
      </c>
      <c r="S3">
        <v>2.0840979453982551</v>
      </c>
      <c r="T3">
        <v>11.021671826625386</v>
      </c>
      <c r="U3" s="114">
        <f t="shared" ref="U3:U66" si="2">SUM(P3:T3)</f>
        <v>35.6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35.6</v>
      </c>
      <c r="E4">
        <f>GT!N4</f>
        <v>0</v>
      </c>
      <c r="F4">
        <f t="shared" ref="F4:F67" si="4">B4+C4</f>
        <v>72</v>
      </c>
      <c r="G4">
        <f t="shared" ref="G4:G67" si="5">D4+E4-X4</f>
        <v>35.6</v>
      </c>
      <c r="H4" s="112"/>
      <c r="I4">
        <f>BRPL_EOD!AA4+BRPL_EOD!AB4</f>
        <v>14.45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35.53</v>
      </c>
      <c r="O4" s="112">
        <f t="shared" si="1"/>
        <v>7.0000000000000284E-2</v>
      </c>
      <c r="P4">
        <v>14.47846889952153</v>
      </c>
      <c r="Q4">
        <v>8.0157613284548273</v>
      </c>
      <c r="R4">
        <v>0</v>
      </c>
      <c r="S4">
        <v>2.0840979453982551</v>
      </c>
      <c r="T4">
        <v>11.021671826625386</v>
      </c>
      <c r="U4" s="114">
        <f t="shared" si="2"/>
        <v>35.6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35.6</v>
      </c>
      <c r="E5">
        <f>GT!N5</f>
        <v>0</v>
      </c>
      <c r="F5">
        <f t="shared" si="4"/>
        <v>72</v>
      </c>
      <c r="G5">
        <f t="shared" si="5"/>
        <v>35.6</v>
      </c>
      <c r="H5" s="112"/>
      <c r="I5">
        <f>BRPL_EOD!AA5+BRPL_EOD!AB5</f>
        <v>14.45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35.53</v>
      </c>
      <c r="O5" s="112">
        <f t="shared" si="1"/>
        <v>7.0000000000000284E-2</v>
      </c>
      <c r="P5">
        <v>14.47846889952153</v>
      </c>
      <c r="Q5">
        <v>8.0157613284548273</v>
      </c>
      <c r="R5">
        <v>0</v>
      </c>
      <c r="S5">
        <v>2.0840979453982551</v>
      </c>
      <c r="T5">
        <v>11.021671826625386</v>
      </c>
      <c r="U5" s="114">
        <f t="shared" si="2"/>
        <v>35.6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35.6</v>
      </c>
      <c r="E6">
        <f>GT!N6</f>
        <v>0</v>
      </c>
      <c r="F6">
        <f t="shared" si="4"/>
        <v>72</v>
      </c>
      <c r="G6">
        <f t="shared" si="5"/>
        <v>35.6</v>
      </c>
      <c r="H6" s="112"/>
      <c r="I6">
        <f>BRPL_EOD!AA6+BRPL_EOD!AB6</f>
        <v>14.45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35.53</v>
      </c>
      <c r="O6" s="112">
        <f t="shared" si="1"/>
        <v>7.0000000000000284E-2</v>
      </c>
      <c r="P6">
        <v>14.47846889952153</v>
      </c>
      <c r="Q6">
        <v>8.0157613284548273</v>
      </c>
      <c r="R6">
        <v>0</v>
      </c>
      <c r="S6">
        <v>2.0840979453982551</v>
      </c>
      <c r="T6">
        <v>11.021671826625386</v>
      </c>
      <c r="U6" s="114">
        <f t="shared" si="2"/>
        <v>35.6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35.6</v>
      </c>
      <c r="E7">
        <f>GT!N7</f>
        <v>0</v>
      </c>
      <c r="F7">
        <f t="shared" si="4"/>
        <v>72</v>
      </c>
      <c r="G7">
        <f t="shared" si="5"/>
        <v>35.6</v>
      </c>
      <c r="H7" s="112"/>
      <c r="I7">
        <f>BRPL_EOD!AA7+BRPL_EOD!AB7</f>
        <v>14.45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35.53</v>
      </c>
      <c r="O7" s="112">
        <f t="shared" si="1"/>
        <v>7.0000000000000284E-2</v>
      </c>
      <c r="P7">
        <v>14.47846889952153</v>
      </c>
      <c r="Q7">
        <v>8.0157613284548273</v>
      </c>
      <c r="R7">
        <v>0</v>
      </c>
      <c r="S7">
        <v>2.0840979453982551</v>
      </c>
      <c r="T7">
        <v>11.021671826625386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35.6</v>
      </c>
      <c r="E8">
        <f>GT!N8</f>
        <v>0</v>
      </c>
      <c r="F8">
        <f t="shared" si="4"/>
        <v>72</v>
      </c>
      <c r="G8">
        <f t="shared" si="5"/>
        <v>35.6</v>
      </c>
      <c r="H8" s="112"/>
      <c r="I8">
        <f>BRPL_EOD!AA8+BRPL_EOD!AB8</f>
        <v>14.45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35.53</v>
      </c>
      <c r="O8" s="112">
        <f t="shared" si="1"/>
        <v>7.0000000000000284E-2</v>
      </c>
      <c r="P8">
        <v>14.47846889952153</v>
      </c>
      <c r="Q8">
        <v>8.0157613284548273</v>
      </c>
      <c r="R8">
        <v>0</v>
      </c>
      <c r="S8">
        <v>2.0840979453982551</v>
      </c>
      <c r="T8">
        <v>11.021671826625386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35.6</v>
      </c>
      <c r="E9">
        <f>GT!N9</f>
        <v>0</v>
      </c>
      <c r="F9">
        <f t="shared" si="4"/>
        <v>72</v>
      </c>
      <c r="G9">
        <f t="shared" si="5"/>
        <v>35.6</v>
      </c>
      <c r="H9" s="112"/>
      <c r="I9">
        <f>BRPL_EOD!AA9+BRPL_EOD!AB9</f>
        <v>15.16</v>
      </c>
      <c r="J9">
        <f>BYPL_EOD!AA9+BYPL_EOD!AB9</f>
        <v>8.3000000000000007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36.54</v>
      </c>
      <c r="O9" s="112">
        <f t="shared" si="1"/>
        <v>-0.93999999999999773</v>
      </c>
      <c r="P9">
        <v>14.77000547345375</v>
      </c>
      <c r="Q9">
        <v>8.0864805692391908</v>
      </c>
      <c r="R9">
        <v>0</v>
      </c>
      <c r="S9">
        <v>2.0264915161466885</v>
      </c>
      <c r="T9">
        <v>10.717022441160372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15.16</v>
      </c>
      <c r="J10">
        <f>BYPL_EOD!AA10+BYPL_EOD!AB10</f>
        <v>8.3000000000000007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36.54</v>
      </c>
      <c r="O10" s="112">
        <f t="shared" si="1"/>
        <v>6.0000000000002274E-2</v>
      </c>
      <c r="P10">
        <v>15.184893267651889</v>
      </c>
      <c r="Q10">
        <v>8.3136288998357983</v>
      </c>
      <c r="R10">
        <v>0</v>
      </c>
      <c r="S10">
        <v>2.0834154351395733</v>
      </c>
      <c r="T10">
        <v>11.018062397372743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15.16</v>
      </c>
      <c r="J11">
        <f>BYPL_EOD!AA11+BYPL_EOD!AB11</f>
        <v>8.3000000000000007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36.54</v>
      </c>
      <c r="O11" s="112">
        <f t="shared" si="1"/>
        <v>6.0000000000002274E-2</v>
      </c>
      <c r="P11">
        <v>15.184893267651889</v>
      </c>
      <c r="Q11">
        <v>8.3136288998357983</v>
      </c>
      <c r="R11">
        <v>0</v>
      </c>
      <c r="S11">
        <v>2.0834154351395733</v>
      </c>
      <c r="T11">
        <v>11.018062397372743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15.16</v>
      </c>
      <c r="J12">
        <f>BYPL_EOD!AA12+BYPL_EOD!AB12</f>
        <v>8.3000000000000007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36.54</v>
      </c>
      <c r="O12" s="112">
        <f t="shared" si="1"/>
        <v>6.0000000000002274E-2</v>
      </c>
      <c r="P12">
        <v>15.184893267651889</v>
      </c>
      <c r="Q12">
        <v>8.3136288998357983</v>
      </c>
      <c r="R12">
        <v>0</v>
      </c>
      <c r="S12">
        <v>2.0834154351395733</v>
      </c>
      <c r="T12">
        <v>11.018062397372743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15.16</v>
      </c>
      <c r="J13">
        <f>BYPL_EOD!AA13+BYPL_EOD!AB13</f>
        <v>8.3000000000000007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36.54</v>
      </c>
      <c r="O13" s="112">
        <f t="shared" si="1"/>
        <v>6.0000000000002274E-2</v>
      </c>
      <c r="P13">
        <v>15.184893267651889</v>
      </c>
      <c r="Q13">
        <v>8.3136288998357983</v>
      </c>
      <c r="R13">
        <v>0</v>
      </c>
      <c r="S13">
        <v>2.0834154351395733</v>
      </c>
      <c r="T13">
        <v>11.018062397372743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15.16</v>
      </c>
      <c r="J14">
        <f>BYPL_EOD!AA14+BYPL_EOD!AB14</f>
        <v>8.3000000000000007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36.54</v>
      </c>
      <c r="O14" s="112">
        <f t="shared" si="1"/>
        <v>6.0000000000002274E-2</v>
      </c>
      <c r="P14">
        <v>15.184893267651889</v>
      </c>
      <c r="Q14">
        <v>8.3136288998357983</v>
      </c>
      <c r="R14">
        <v>0</v>
      </c>
      <c r="S14">
        <v>2.0834154351395733</v>
      </c>
      <c r="T14">
        <v>11.018062397372743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-0.92999999999999972</v>
      </c>
      <c r="P15">
        <v>15.281694644284572</v>
      </c>
      <c r="Q15">
        <v>8.3673860911270985</v>
      </c>
      <c r="R15">
        <v>0</v>
      </c>
      <c r="S15">
        <v>2.0284572342126301</v>
      </c>
      <c r="T15">
        <v>10.9224620303757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16.12</v>
      </c>
      <c r="J32">
        <f>BYPL_EOD!AA32+BYPL_EOD!AB32</f>
        <v>8.82</v>
      </c>
      <c r="K32">
        <f>MES_EOD!AA32+MES_EOD!AB32</f>
        <v>0</v>
      </c>
      <c r="L32">
        <f>NDMC_EOD!AA32+NDMC_EOD!AB32</f>
        <v>2.08</v>
      </c>
      <c r="M32">
        <f>TPDDL_EOD!AA32+TPDDL_EOD!AB32</f>
        <v>11.51</v>
      </c>
      <c r="N32">
        <f t="shared" si="0"/>
        <v>38.53</v>
      </c>
      <c r="O32" s="112">
        <f t="shared" si="1"/>
        <v>-0.92999999999999972</v>
      </c>
      <c r="P32">
        <v>15.730910978458345</v>
      </c>
      <c r="Q32">
        <v>8.6071113418115761</v>
      </c>
      <c r="R32">
        <v>0</v>
      </c>
      <c r="S32">
        <v>2.0297949649623672</v>
      </c>
      <c r="T32">
        <v>11.232182714767713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16.12</v>
      </c>
      <c r="J33">
        <f>BYPL_EOD!AA33+BYPL_EOD!AB33</f>
        <v>8.82</v>
      </c>
      <c r="K33">
        <f>MES_EOD!AA33+MES_EOD!AB33</f>
        <v>0</v>
      </c>
      <c r="L33">
        <f>NDMC_EOD!AA33+NDMC_EOD!AB33</f>
        <v>2.08</v>
      </c>
      <c r="M33">
        <f>TPDDL_EOD!AA33+TPDDL_EOD!AB33</f>
        <v>11.51</v>
      </c>
      <c r="N33">
        <f t="shared" si="0"/>
        <v>38.53</v>
      </c>
      <c r="O33" s="112">
        <f t="shared" si="1"/>
        <v>-0.92999999999999972</v>
      </c>
      <c r="P33">
        <v>15.730910978458345</v>
      </c>
      <c r="Q33">
        <v>8.6071113418115761</v>
      </c>
      <c r="R33">
        <v>0</v>
      </c>
      <c r="S33">
        <v>2.0297949649623672</v>
      </c>
      <c r="T33">
        <v>11.232182714767713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38.6</v>
      </c>
      <c r="E34">
        <f>GT!N34</f>
        <v>0</v>
      </c>
      <c r="F34">
        <f t="shared" si="4"/>
        <v>72</v>
      </c>
      <c r="G34">
        <f t="shared" si="5"/>
        <v>38.6</v>
      </c>
      <c r="H34" s="112"/>
      <c r="I34">
        <f>BRPL_EOD!AA34+BRPL_EOD!AB34</f>
        <v>16.12</v>
      </c>
      <c r="J34">
        <f>BYPL_EOD!AA34+BYPL_EOD!AB34</f>
        <v>8.82</v>
      </c>
      <c r="K34">
        <f>MES_EOD!AA34+MES_EOD!AB34</f>
        <v>0</v>
      </c>
      <c r="L34">
        <f>NDMC_EOD!AA34+NDMC_EOD!AB34</f>
        <v>2.08</v>
      </c>
      <c r="M34">
        <f>TPDDL_EOD!AA34+TPDDL_EOD!AB34</f>
        <v>11.51</v>
      </c>
      <c r="N34">
        <f t="shared" si="0"/>
        <v>38.53</v>
      </c>
      <c r="O34" s="112">
        <f t="shared" si="1"/>
        <v>7.0000000000000284E-2</v>
      </c>
      <c r="P34">
        <v>16.149286270438619</v>
      </c>
      <c r="Q34">
        <v>8.8360238774980537</v>
      </c>
      <c r="R34">
        <v>0</v>
      </c>
      <c r="S34">
        <v>2.0837788736049832</v>
      </c>
      <c r="T34">
        <v>11.530910978458344</v>
      </c>
      <c r="U34" s="114">
        <f t="shared" si="2"/>
        <v>38.6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38.6</v>
      </c>
      <c r="E35">
        <f>GT!N35</f>
        <v>0</v>
      </c>
      <c r="F35">
        <f t="shared" si="4"/>
        <v>72</v>
      </c>
      <c r="G35">
        <f t="shared" si="5"/>
        <v>38.6</v>
      </c>
      <c r="H35" s="112"/>
      <c r="I35">
        <f>BRPL_EOD!AA35+BRPL_EOD!AB35</f>
        <v>16.12</v>
      </c>
      <c r="J35">
        <f>BYPL_EOD!AA35+BYPL_EOD!AB35</f>
        <v>8.82</v>
      </c>
      <c r="K35">
        <f>MES_EOD!AA35+MES_EOD!AB35</f>
        <v>0</v>
      </c>
      <c r="L35">
        <f>NDMC_EOD!AA35+NDMC_EOD!AB35</f>
        <v>2.08</v>
      </c>
      <c r="M35">
        <f>TPDDL_EOD!AA35+TPDDL_EOD!AB35</f>
        <v>11.51</v>
      </c>
      <c r="N35">
        <f t="shared" si="0"/>
        <v>38.53</v>
      </c>
      <c r="O35" s="112">
        <f t="shared" si="1"/>
        <v>7.0000000000000284E-2</v>
      </c>
      <c r="P35">
        <v>16.149286270438619</v>
      </c>
      <c r="Q35">
        <v>8.8360238774980537</v>
      </c>
      <c r="R35">
        <v>0</v>
      </c>
      <c r="S35">
        <v>2.0837788736049832</v>
      </c>
      <c r="T35">
        <v>11.530910978458344</v>
      </c>
      <c r="U35" s="114">
        <f t="shared" si="2"/>
        <v>38.6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-0.23000000000000398</v>
      </c>
      <c r="P39">
        <v>15.573967492672526</v>
      </c>
      <c r="Q39">
        <v>8.5274180655475611</v>
      </c>
      <c r="R39">
        <v>0</v>
      </c>
      <c r="S39">
        <v>2.0672528643751664</v>
      </c>
      <c r="T39">
        <v>11.131361577404741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-0.23000000000000398</v>
      </c>
      <c r="P40">
        <v>15.573967492672526</v>
      </c>
      <c r="Q40">
        <v>8.5274180655475611</v>
      </c>
      <c r="R40">
        <v>0</v>
      </c>
      <c r="S40">
        <v>2.0672528643751664</v>
      </c>
      <c r="T40">
        <v>11.131361577404741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12"/>
      <c r="I41">
        <f>BRPL_EOD!AA41+BRPL_EOD!AB41</f>
        <v>15.67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11.2</v>
      </c>
      <c r="N41">
        <f t="shared" si="0"/>
        <v>37.53</v>
      </c>
      <c r="O41" s="112">
        <f t="shared" si="1"/>
        <v>-0.23000000000000398</v>
      </c>
      <c r="P41">
        <v>15.573967492672526</v>
      </c>
      <c r="Q41">
        <v>8.5274180655475611</v>
      </c>
      <c r="R41">
        <v>0</v>
      </c>
      <c r="S41">
        <v>2.0672528643751664</v>
      </c>
      <c r="T41">
        <v>11.131361577404741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37.299999999999997</v>
      </c>
      <c r="E42">
        <f>GT!N42</f>
        <v>0</v>
      </c>
      <c r="F42">
        <f t="shared" si="4"/>
        <v>72</v>
      </c>
      <c r="G42">
        <f t="shared" si="5"/>
        <v>37.299999999999997</v>
      </c>
      <c r="H42" s="112"/>
      <c r="I42">
        <f>BRPL_EOD!AA42+BRPL_EOD!AB42</f>
        <v>14.45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35.53</v>
      </c>
      <c r="O42" s="112">
        <f t="shared" si="1"/>
        <v>1.769999999999996</v>
      </c>
      <c r="P42">
        <v>15.169856459330141</v>
      </c>
      <c r="Q42">
        <v>8.3985364480720506</v>
      </c>
      <c r="R42">
        <v>0</v>
      </c>
      <c r="S42">
        <v>2.1836194764987331</v>
      </c>
      <c r="T42">
        <v>11.54798761609907</v>
      </c>
      <c r="U42" s="114">
        <f t="shared" si="2"/>
        <v>37.299999999999997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35.299999999999997</v>
      </c>
      <c r="E43">
        <f>GT!N43</f>
        <v>0</v>
      </c>
      <c r="F43">
        <f t="shared" si="4"/>
        <v>72</v>
      </c>
      <c r="G43">
        <f t="shared" si="5"/>
        <v>35.299999999999997</v>
      </c>
      <c r="H43" s="112"/>
      <c r="I43">
        <f>BRPL_EOD!AA43+BRPL_EOD!AB43</f>
        <v>14.45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35.53</v>
      </c>
      <c r="O43" s="112">
        <f t="shared" si="1"/>
        <v>-0.23000000000000398</v>
      </c>
      <c r="P43">
        <v>14.356459330143538</v>
      </c>
      <c r="Q43">
        <v>7.9482127779341392</v>
      </c>
      <c r="R43">
        <v>0</v>
      </c>
      <c r="S43">
        <v>2.0665353222628764</v>
      </c>
      <c r="T43">
        <v>10.928792569659441</v>
      </c>
      <c r="U43" s="114">
        <f t="shared" si="2"/>
        <v>35.299999999999997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34.299999999999997</v>
      </c>
      <c r="E44">
        <f>GT!N44</f>
        <v>0</v>
      </c>
      <c r="F44">
        <f t="shared" si="4"/>
        <v>72</v>
      </c>
      <c r="G44">
        <f t="shared" si="5"/>
        <v>34.299999999999997</v>
      </c>
      <c r="H44" s="112"/>
      <c r="I44">
        <f>BRPL_EOD!AA44+BRPL_EOD!AB44</f>
        <v>13.45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34.53</v>
      </c>
      <c r="O44" s="112">
        <f t="shared" si="1"/>
        <v>-0.23000000000000398</v>
      </c>
      <c r="P44">
        <v>13.360411236605847</v>
      </c>
      <c r="Q44">
        <v>7.9467130031856348</v>
      </c>
      <c r="R44">
        <v>0</v>
      </c>
      <c r="S44">
        <v>2.066145380828265</v>
      </c>
      <c r="T44">
        <v>10.926730379380247</v>
      </c>
      <c r="U44" s="114">
        <f t="shared" si="2"/>
        <v>34.29999999999999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33.299999999999997</v>
      </c>
      <c r="E45">
        <f>GT!N45</f>
        <v>0</v>
      </c>
      <c r="F45">
        <f t="shared" si="4"/>
        <v>72</v>
      </c>
      <c r="G45">
        <f t="shared" si="5"/>
        <v>33.299999999999997</v>
      </c>
      <c r="H45" s="112"/>
      <c r="I45">
        <f>BRPL_EOD!AA45+BRPL_EOD!AB45</f>
        <v>12.45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33.53</v>
      </c>
      <c r="O45" s="112">
        <f t="shared" si="1"/>
        <v>-0.23000000000000398</v>
      </c>
      <c r="P45">
        <v>12.364598866686547</v>
      </c>
      <c r="Q45">
        <v>7.9451237697584247</v>
      </c>
      <c r="R45">
        <v>0</v>
      </c>
      <c r="S45">
        <v>2.0657321801371902</v>
      </c>
      <c r="T45">
        <v>10.924545183417834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33.299999999999997</v>
      </c>
      <c r="E46">
        <f>GT!N46</f>
        <v>0</v>
      </c>
      <c r="F46">
        <f t="shared" si="4"/>
        <v>72</v>
      </c>
      <c r="G46">
        <f t="shared" si="5"/>
        <v>33.299999999999997</v>
      </c>
      <c r="H46" s="112"/>
      <c r="I46">
        <f>BRPL_EOD!AA46+BRPL_EOD!AB46</f>
        <v>12.45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33.53</v>
      </c>
      <c r="O46" s="112">
        <f t="shared" si="1"/>
        <v>-0.23000000000000398</v>
      </c>
      <c r="P46">
        <v>12.364598866686547</v>
      </c>
      <c r="Q46">
        <v>7.9451237697584247</v>
      </c>
      <c r="R46">
        <v>0</v>
      </c>
      <c r="S46">
        <v>2.0657321801371902</v>
      </c>
      <c r="T46">
        <v>10.924545183417834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0</v>
      </c>
      <c r="F47">
        <f t="shared" si="4"/>
        <v>72</v>
      </c>
      <c r="G47">
        <f t="shared" si="5"/>
        <v>33.299999999999997</v>
      </c>
      <c r="H47" s="112"/>
      <c r="I47">
        <f>BRPL_EOD!AA47+BRPL_EOD!AB47</f>
        <v>12.45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33.53</v>
      </c>
      <c r="O47" s="112">
        <f t="shared" si="1"/>
        <v>-0.23000000000000398</v>
      </c>
      <c r="P47">
        <v>12.364598866686547</v>
      </c>
      <c r="Q47">
        <v>7.9451237697584247</v>
      </c>
      <c r="R47">
        <v>0</v>
      </c>
      <c r="S47">
        <v>2.0657321801371902</v>
      </c>
      <c r="T47">
        <v>10.924545183417834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0</v>
      </c>
      <c r="F48">
        <f t="shared" si="4"/>
        <v>72</v>
      </c>
      <c r="G48">
        <f t="shared" si="5"/>
        <v>33.299999999999997</v>
      </c>
      <c r="H48" s="112"/>
      <c r="I48">
        <f>BRPL_EOD!AA48+BRPL_EOD!AB48</f>
        <v>12.45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33.53</v>
      </c>
      <c r="O48" s="112">
        <f t="shared" si="1"/>
        <v>-0.23000000000000398</v>
      </c>
      <c r="P48">
        <v>12.364598866686547</v>
      </c>
      <c r="Q48">
        <v>7.9451237697584247</v>
      </c>
      <c r="R48">
        <v>0</v>
      </c>
      <c r="S48">
        <v>2.0657321801371902</v>
      </c>
      <c r="T48">
        <v>10.924545183417834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33.299999999999997</v>
      </c>
      <c r="E49">
        <f>GT!N49</f>
        <v>0</v>
      </c>
      <c r="F49">
        <f t="shared" si="4"/>
        <v>72</v>
      </c>
      <c r="G49">
        <f t="shared" si="5"/>
        <v>33.299999999999997</v>
      </c>
      <c r="H49" s="112"/>
      <c r="I49">
        <f>BRPL_EOD!AA49+BRPL_EOD!AB49</f>
        <v>11.45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32.53</v>
      </c>
      <c r="O49" s="112">
        <f t="shared" si="1"/>
        <v>0.76999999999999602</v>
      </c>
      <c r="P49">
        <v>11.721026744543495</v>
      </c>
      <c r="Q49">
        <v>8.189363664309866</v>
      </c>
      <c r="R49">
        <v>0</v>
      </c>
      <c r="S49">
        <v>2.1292345527205656</v>
      </c>
      <c r="T49">
        <v>11.260375038426067</v>
      </c>
      <c r="U49" s="114">
        <f t="shared" si="2"/>
        <v>33.29999999999999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32.299999999999997</v>
      </c>
      <c r="E50">
        <f>GT!N50</f>
        <v>0</v>
      </c>
      <c r="F50">
        <f t="shared" si="4"/>
        <v>72</v>
      </c>
      <c r="G50">
        <f t="shared" si="5"/>
        <v>32.299999999999997</v>
      </c>
      <c r="H50" s="112"/>
      <c r="I50">
        <f>BRPL_EOD!AA50+BRPL_EOD!AB50</f>
        <v>11.45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32.53</v>
      </c>
      <c r="O50" s="112">
        <f t="shared" si="1"/>
        <v>-0.23000000000000398</v>
      </c>
      <c r="P50">
        <v>11.36904395942207</v>
      </c>
      <c r="Q50">
        <v>7.9434368275438043</v>
      </c>
      <c r="R50">
        <v>0</v>
      </c>
      <c r="S50">
        <v>2.0652935751613892</v>
      </c>
      <c r="T50">
        <v>10.922225637872732</v>
      </c>
      <c r="U50" s="114">
        <f t="shared" si="2"/>
        <v>32.299999999999997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32.299999999999997</v>
      </c>
      <c r="E51">
        <f>GT!N51</f>
        <v>0</v>
      </c>
      <c r="F51">
        <f t="shared" si="4"/>
        <v>72</v>
      </c>
      <c r="G51">
        <f t="shared" si="5"/>
        <v>32.299999999999997</v>
      </c>
      <c r="H51" s="112"/>
      <c r="I51">
        <f>BRPL_EOD!AA51+BRPL_EOD!AB51</f>
        <v>11.45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32.53</v>
      </c>
      <c r="O51" s="112">
        <f t="shared" si="1"/>
        <v>-0.23000000000000398</v>
      </c>
      <c r="P51">
        <v>11.36904395942207</v>
      </c>
      <c r="Q51">
        <v>7.9434368275438043</v>
      </c>
      <c r="R51">
        <v>0</v>
      </c>
      <c r="S51">
        <v>2.0652935751613892</v>
      </c>
      <c r="T51">
        <v>10.922225637872732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32.299999999999997</v>
      </c>
      <c r="E52">
        <f>GT!N52</f>
        <v>0</v>
      </c>
      <c r="F52">
        <f t="shared" si="4"/>
        <v>72</v>
      </c>
      <c r="G52">
        <f t="shared" si="5"/>
        <v>32.299999999999997</v>
      </c>
      <c r="H52" s="112"/>
      <c r="I52">
        <f>BRPL_EOD!AA52+BRPL_EOD!AB52</f>
        <v>11.45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32.53</v>
      </c>
      <c r="O52" s="112">
        <f t="shared" si="1"/>
        <v>-0.23000000000000398</v>
      </c>
      <c r="P52">
        <v>11.36904395942207</v>
      </c>
      <c r="Q52">
        <v>7.9434368275438043</v>
      </c>
      <c r="R52">
        <v>0</v>
      </c>
      <c r="S52">
        <v>2.0652935751613892</v>
      </c>
      <c r="T52">
        <v>10.922225637872732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32.299999999999997</v>
      </c>
      <c r="E53">
        <f>GT!N53</f>
        <v>0</v>
      </c>
      <c r="F53">
        <f t="shared" si="4"/>
        <v>72</v>
      </c>
      <c r="G53">
        <f t="shared" si="5"/>
        <v>32.299999999999997</v>
      </c>
      <c r="H53" s="112"/>
      <c r="I53">
        <f>BRPL_EOD!AA53+BRPL_EOD!AB53</f>
        <v>11.45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32.53</v>
      </c>
      <c r="O53" s="112">
        <f t="shared" si="1"/>
        <v>-0.23000000000000398</v>
      </c>
      <c r="P53">
        <v>11.36904395942207</v>
      </c>
      <c r="Q53">
        <v>7.9434368275438043</v>
      </c>
      <c r="R53">
        <v>0</v>
      </c>
      <c r="S53">
        <v>2.0652935751613892</v>
      </c>
      <c r="T53">
        <v>10.922225637872732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32.299999999999997</v>
      </c>
      <c r="E54">
        <f>GT!N54</f>
        <v>0</v>
      </c>
      <c r="F54">
        <f t="shared" si="4"/>
        <v>72</v>
      </c>
      <c r="G54">
        <f t="shared" si="5"/>
        <v>32.299999999999997</v>
      </c>
      <c r="H54" s="112"/>
      <c r="I54">
        <f>BRPL_EOD!AA54+BRPL_EOD!AB54</f>
        <v>11.45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32.53</v>
      </c>
      <c r="O54" s="112">
        <f t="shared" si="1"/>
        <v>-0.23000000000000398</v>
      </c>
      <c r="P54">
        <v>11.36904395942207</v>
      </c>
      <c r="Q54">
        <v>7.9434368275438043</v>
      </c>
      <c r="R54">
        <v>0</v>
      </c>
      <c r="S54">
        <v>2.0652935751613892</v>
      </c>
      <c r="T54">
        <v>10.922225637872732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31.3</v>
      </c>
      <c r="E55">
        <f>GT!N55</f>
        <v>0</v>
      </c>
      <c r="F55">
        <f t="shared" si="4"/>
        <v>72</v>
      </c>
      <c r="G55">
        <f t="shared" si="5"/>
        <v>31.3</v>
      </c>
      <c r="H55" s="112"/>
      <c r="I55">
        <f>BRPL_EOD!AA55+BRPL_EOD!AB55</f>
        <v>10.45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31.53</v>
      </c>
      <c r="O55" s="112">
        <f t="shared" si="1"/>
        <v>-0.23000000000000043</v>
      </c>
      <c r="P55">
        <v>10.373771011734854</v>
      </c>
      <c r="Q55">
        <v>7.9416428797970182</v>
      </c>
      <c r="R55">
        <v>0</v>
      </c>
      <c r="S55">
        <v>2.0648271487472249</v>
      </c>
      <c r="T55">
        <v>10.9197589597209</v>
      </c>
      <c r="U55" s="114">
        <f t="shared" si="2"/>
        <v>31.299999999999997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31.3</v>
      </c>
      <c r="E56">
        <f>GT!N56</f>
        <v>0</v>
      </c>
      <c r="F56">
        <f t="shared" si="4"/>
        <v>72</v>
      </c>
      <c r="G56">
        <f t="shared" si="5"/>
        <v>31.3</v>
      </c>
      <c r="H56" s="112"/>
      <c r="I56">
        <f>BRPL_EOD!AA56+BRPL_EOD!AB56</f>
        <v>10.45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31.53</v>
      </c>
      <c r="O56" s="112">
        <f t="shared" si="1"/>
        <v>-0.23000000000000043</v>
      </c>
      <c r="P56">
        <v>10.373771011734854</v>
      </c>
      <c r="Q56">
        <v>7.9416428797970182</v>
      </c>
      <c r="R56">
        <v>0</v>
      </c>
      <c r="S56">
        <v>2.0648271487472249</v>
      </c>
      <c r="T56">
        <v>10.9197589597209</v>
      </c>
      <c r="U56" s="114">
        <f t="shared" si="2"/>
        <v>31.299999999999997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31.3</v>
      </c>
      <c r="E57">
        <f>GT!N57</f>
        <v>0</v>
      </c>
      <c r="F57">
        <f t="shared" si="4"/>
        <v>72</v>
      </c>
      <c r="G57">
        <f t="shared" si="5"/>
        <v>31.3</v>
      </c>
      <c r="H57" s="112"/>
      <c r="I57">
        <f>BRPL_EOD!AA57+BRPL_EOD!AB57</f>
        <v>10.45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31.53</v>
      </c>
      <c r="O57" s="112">
        <f t="shared" si="1"/>
        <v>-0.23000000000000043</v>
      </c>
      <c r="P57">
        <v>10.373771011734854</v>
      </c>
      <c r="Q57">
        <v>7.9416428797970182</v>
      </c>
      <c r="R57">
        <v>0</v>
      </c>
      <c r="S57">
        <v>2.0648271487472249</v>
      </c>
      <c r="T57">
        <v>10.9197589597209</v>
      </c>
      <c r="U57" s="114">
        <f t="shared" si="2"/>
        <v>31.299999999999997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31.3</v>
      </c>
      <c r="E58">
        <f>GT!N58</f>
        <v>0</v>
      </c>
      <c r="F58">
        <f t="shared" si="4"/>
        <v>72</v>
      </c>
      <c r="G58">
        <f t="shared" si="5"/>
        <v>31.3</v>
      </c>
      <c r="H58" s="112"/>
      <c r="I58">
        <f>BRPL_EOD!AA58+BRPL_EOD!AB58</f>
        <v>10.45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31.53</v>
      </c>
      <c r="O58" s="112">
        <f t="shared" si="1"/>
        <v>-0.23000000000000043</v>
      </c>
      <c r="P58">
        <v>10.373771011734854</v>
      </c>
      <c r="Q58">
        <v>7.9416428797970182</v>
      </c>
      <c r="R58">
        <v>0</v>
      </c>
      <c r="S58">
        <v>2.0648271487472249</v>
      </c>
      <c r="T58">
        <v>10.9197589597209</v>
      </c>
      <c r="U58" s="114">
        <f t="shared" si="2"/>
        <v>31.299999999999997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31.3</v>
      </c>
      <c r="E59">
        <f>GT!N59</f>
        <v>0</v>
      </c>
      <c r="F59">
        <f t="shared" si="4"/>
        <v>72</v>
      </c>
      <c r="G59">
        <f t="shared" si="5"/>
        <v>31.3</v>
      </c>
      <c r="H59" s="112"/>
      <c r="I59">
        <f>BRPL_EOD!AA59+BRPL_EOD!AB59</f>
        <v>11.45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32.53</v>
      </c>
      <c r="O59" s="112">
        <f t="shared" si="1"/>
        <v>-1.2300000000000004</v>
      </c>
      <c r="P59">
        <v>11.017061174300645</v>
      </c>
      <c r="Q59">
        <v>7.6975099907777436</v>
      </c>
      <c r="R59">
        <v>0</v>
      </c>
      <c r="S59">
        <v>2.0013525976022133</v>
      </c>
      <c r="T59">
        <v>10.584076237319398</v>
      </c>
      <c r="U59" s="114">
        <f t="shared" si="2"/>
        <v>31.3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31.3</v>
      </c>
      <c r="E60">
        <f>GT!N60</f>
        <v>0</v>
      </c>
      <c r="F60">
        <f t="shared" si="4"/>
        <v>72</v>
      </c>
      <c r="G60">
        <f t="shared" si="5"/>
        <v>31.3</v>
      </c>
      <c r="H60" s="112"/>
      <c r="I60">
        <f>BRPL_EOD!AA60+BRPL_EOD!AB60</f>
        <v>11.45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32.53</v>
      </c>
      <c r="O60" s="112">
        <f t="shared" si="1"/>
        <v>-1.2300000000000004</v>
      </c>
      <c r="P60">
        <v>11.017061174300645</v>
      </c>
      <c r="Q60">
        <v>7.6975099907777436</v>
      </c>
      <c r="R60">
        <v>0</v>
      </c>
      <c r="S60">
        <v>2.0013525976022133</v>
      </c>
      <c r="T60">
        <v>10.584076237319398</v>
      </c>
      <c r="U60" s="114">
        <f t="shared" si="2"/>
        <v>31.3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31.3</v>
      </c>
      <c r="E61">
        <f>GT!N61</f>
        <v>0</v>
      </c>
      <c r="F61">
        <f t="shared" si="4"/>
        <v>72</v>
      </c>
      <c r="G61">
        <f t="shared" si="5"/>
        <v>31.3</v>
      </c>
      <c r="H61" s="112"/>
      <c r="I61">
        <f>BRPL_EOD!AA61+BRPL_EOD!AB61</f>
        <v>11.45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32.53</v>
      </c>
      <c r="O61" s="112">
        <f t="shared" si="1"/>
        <v>-1.2300000000000004</v>
      </c>
      <c r="P61">
        <v>11.017061174300645</v>
      </c>
      <c r="Q61">
        <v>7.6975099907777436</v>
      </c>
      <c r="R61">
        <v>0</v>
      </c>
      <c r="S61">
        <v>2.0013525976022133</v>
      </c>
      <c r="T61">
        <v>10.584076237319398</v>
      </c>
      <c r="U61" s="114">
        <f t="shared" si="2"/>
        <v>31.3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32.299999999999997</v>
      </c>
      <c r="E62">
        <f>GT!N62</f>
        <v>0</v>
      </c>
      <c r="F62">
        <f t="shared" si="4"/>
        <v>72</v>
      </c>
      <c r="G62">
        <f t="shared" si="5"/>
        <v>32.299999999999997</v>
      </c>
      <c r="H62" s="112"/>
      <c r="I62">
        <f>BRPL_EOD!AA62+BRPL_EOD!AB62</f>
        <v>11.45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32.53</v>
      </c>
      <c r="O62" s="112">
        <f t="shared" si="1"/>
        <v>-0.23000000000000398</v>
      </c>
      <c r="P62">
        <v>11.36904395942207</v>
      </c>
      <c r="Q62">
        <v>7.9434368275438043</v>
      </c>
      <c r="R62">
        <v>0</v>
      </c>
      <c r="S62">
        <v>2.0652935751613892</v>
      </c>
      <c r="T62">
        <v>10.922225637872732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31.3</v>
      </c>
      <c r="E63">
        <f>GT!N63</f>
        <v>0</v>
      </c>
      <c r="F63">
        <f t="shared" si="4"/>
        <v>72</v>
      </c>
      <c r="G63">
        <f t="shared" si="5"/>
        <v>31.3</v>
      </c>
      <c r="H63" s="112"/>
      <c r="I63">
        <f>BRPL_EOD!AA63+BRPL_EOD!AB63</f>
        <v>10.45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31.53</v>
      </c>
      <c r="O63" s="112">
        <f t="shared" si="1"/>
        <v>-0.23000000000000043</v>
      </c>
      <c r="P63">
        <v>10.373771011734854</v>
      </c>
      <c r="Q63">
        <v>7.9416428797970182</v>
      </c>
      <c r="R63">
        <v>0</v>
      </c>
      <c r="S63">
        <v>2.0648271487472249</v>
      </c>
      <c r="T63">
        <v>10.9197589597209</v>
      </c>
      <c r="U63" s="114">
        <f t="shared" si="2"/>
        <v>31.299999999999997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31.3</v>
      </c>
      <c r="E64">
        <f>GT!N64</f>
        <v>0</v>
      </c>
      <c r="F64">
        <f t="shared" si="4"/>
        <v>72</v>
      </c>
      <c r="G64">
        <f t="shared" si="5"/>
        <v>31.3</v>
      </c>
      <c r="H64" s="112"/>
      <c r="I64">
        <f>BRPL_EOD!AA64+BRPL_EOD!AB64</f>
        <v>10.45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31.53</v>
      </c>
      <c r="O64" s="112">
        <f t="shared" si="1"/>
        <v>-0.23000000000000043</v>
      </c>
      <c r="P64">
        <v>10.373771011734854</v>
      </c>
      <c r="Q64">
        <v>7.9416428797970182</v>
      </c>
      <c r="R64">
        <v>0</v>
      </c>
      <c r="S64">
        <v>2.0648271487472249</v>
      </c>
      <c r="T64">
        <v>10.9197589597209</v>
      </c>
      <c r="U64" s="114">
        <f t="shared" si="2"/>
        <v>31.299999999999997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31.3</v>
      </c>
      <c r="E65">
        <f>GT!N65</f>
        <v>0</v>
      </c>
      <c r="F65">
        <f t="shared" si="4"/>
        <v>72</v>
      </c>
      <c r="G65">
        <f t="shared" si="5"/>
        <v>31.3</v>
      </c>
      <c r="H65" s="112"/>
      <c r="I65">
        <f>BRPL_EOD!AA65+BRPL_EOD!AB65</f>
        <v>10.45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31.53</v>
      </c>
      <c r="O65" s="112">
        <f t="shared" si="1"/>
        <v>-0.23000000000000043</v>
      </c>
      <c r="P65">
        <v>10.373771011734854</v>
      </c>
      <c r="Q65">
        <v>7.9416428797970182</v>
      </c>
      <c r="R65">
        <v>0</v>
      </c>
      <c r="S65">
        <v>2.0648271487472249</v>
      </c>
      <c r="T65">
        <v>10.9197589597209</v>
      </c>
      <c r="U65" s="114">
        <f t="shared" si="2"/>
        <v>31.299999999999997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31.3</v>
      </c>
      <c r="E66">
        <f>GT!N66</f>
        <v>0</v>
      </c>
      <c r="F66">
        <f t="shared" si="4"/>
        <v>72</v>
      </c>
      <c r="G66">
        <f t="shared" si="5"/>
        <v>31.3</v>
      </c>
      <c r="H66" s="112"/>
      <c r="I66">
        <f>BRPL_EOD!AA66+BRPL_EOD!AB66</f>
        <v>10.45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31.53</v>
      </c>
      <c r="O66" s="112">
        <f t="shared" si="1"/>
        <v>-0.23000000000000043</v>
      </c>
      <c r="P66">
        <v>10.373771011734854</v>
      </c>
      <c r="Q66">
        <v>7.9416428797970182</v>
      </c>
      <c r="R66">
        <v>0</v>
      </c>
      <c r="S66">
        <v>2.0648271487472249</v>
      </c>
      <c r="T66">
        <v>10.9197589597209</v>
      </c>
      <c r="U66" s="114">
        <f t="shared" si="2"/>
        <v>31.299999999999997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31.3</v>
      </c>
      <c r="E67">
        <f>GT!N67</f>
        <v>0</v>
      </c>
      <c r="F67">
        <f t="shared" si="4"/>
        <v>72</v>
      </c>
      <c r="G67">
        <f t="shared" si="5"/>
        <v>31.3</v>
      </c>
      <c r="H67" s="112"/>
      <c r="I67">
        <f>BRPL_EOD!AA67+BRPL_EOD!AB67</f>
        <v>10.45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31.53</v>
      </c>
      <c r="O67" s="112">
        <f t="shared" ref="O67:O98" si="7">G67-N67</f>
        <v>-0.23000000000000043</v>
      </c>
      <c r="P67">
        <v>10.373771011734854</v>
      </c>
      <c r="Q67">
        <v>7.9416428797970182</v>
      </c>
      <c r="R67">
        <v>0</v>
      </c>
      <c r="S67">
        <v>2.0648271487472249</v>
      </c>
      <c r="T67">
        <v>10.9197589597209</v>
      </c>
      <c r="U67" s="114">
        <f t="shared" ref="U67:U98" si="8">SUM(P67:T67)</f>
        <v>31.299999999999997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31.3</v>
      </c>
      <c r="E68">
        <f>GT!N68</f>
        <v>0</v>
      </c>
      <c r="F68">
        <f t="shared" ref="F68:F98" si="10">B68+C68</f>
        <v>72</v>
      </c>
      <c r="G68">
        <f t="shared" ref="G68:G98" si="11">D68+E68-X68</f>
        <v>31.3</v>
      </c>
      <c r="H68" s="112"/>
      <c r="I68">
        <f>BRPL_EOD!AA68+BRPL_EOD!AB68</f>
        <v>10.45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31.53</v>
      </c>
      <c r="O68" s="112">
        <f t="shared" si="7"/>
        <v>-0.23000000000000043</v>
      </c>
      <c r="P68">
        <v>10.373771011734854</v>
      </c>
      <c r="Q68">
        <v>7.9416428797970182</v>
      </c>
      <c r="R68">
        <v>0</v>
      </c>
      <c r="S68">
        <v>2.0648271487472249</v>
      </c>
      <c r="T68">
        <v>10.9197589597209</v>
      </c>
      <c r="U68" s="114">
        <f t="shared" si="8"/>
        <v>31.299999999999997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31.3</v>
      </c>
      <c r="E69">
        <f>GT!N69</f>
        <v>0</v>
      </c>
      <c r="F69">
        <f t="shared" si="10"/>
        <v>72</v>
      </c>
      <c r="G69">
        <f t="shared" si="11"/>
        <v>31.3</v>
      </c>
      <c r="H69" s="112"/>
      <c r="I69">
        <f>BRPL_EOD!AA69+BRPL_EOD!AB69</f>
        <v>10.45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31.53</v>
      </c>
      <c r="O69" s="112">
        <f t="shared" si="7"/>
        <v>-0.23000000000000043</v>
      </c>
      <c r="P69">
        <v>10.373771011734854</v>
      </c>
      <c r="Q69">
        <v>7.9416428797970182</v>
      </c>
      <c r="R69">
        <v>0</v>
      </c>
      <c r="S69">
        <v>2.0648271487472249</v>
      </c>
      <c r="T69">
        <v>10.9197589597209</v>
      </c>
      <c r="U69" s="114">
        <f t="shared" si="8"/>
        <v>31.299999999999997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31.3</v>
      </c>
      <c r="E70">
        <f>GT!N70</f>
        <v>0</v>
      </c>
      <c r="F70">
        <f t="shared" si="10"/>
        <v>72</v>
      </c>
      <c r="G70">
        <f t="shared" si="11"/>
        <v>31.3</v>
      </c>
      <c r="H70" s="112"/>
      <c r="I70">
        <f>BRPL_EOD!AA70+BRPL_EOD!AB70</f>
        <v>10.45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31.53</v>
      </c>
      <c r="O70" s="112">
        <f t="shared" si="7"/>
        <v>-0.23000000000000043</v>
      </c>
      <c r="P70">
        <v>10.373771011734854</v>
      </c>
      <c r="Q70">
        <v>7.9416428797970182</v>
      </c>
      <c r="R70">
        <v>0</v>
      </c>
      <c r="S70">
        <v>2.0648271487472249</v>
      </c>
      <c r="T70">
        <v>10.9197589597209</v>
      </c>
      <c r="U70" s="114">
        <f t="shared" si="8"/>
        <v>31.299999999999997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31.3</v>
      </c>
      <c r="E71">
        <f>GT!N71</f>
        <v>0</v>
      </c>
      <c r="F71">
        <f t="shared" si="10"/>
        <v>72</v>
      </c>
      <c r="G71">
        <f t="shared" si="11"/>
        <v>31.3</v>
      </c>
      <c r="H71" s="112"/>
      <c r="I71">
        <f>BRPL_EOD!AA71+BRPL_EOD!AB71</f>
        <v>10.45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31.53</v>
      </c>
      <c r="O71" s="112">
        <f t="shared" si="7"/>
        <v>-0.23000000000000043</v>
      </c>
      <c r="P71">
        <v>10.373771011734854</v>
      </c>
      <c r="Q71">
        <v>7.9416428797970182</v>
      </c>
      <c r="R71">
        <v>0</v>
      </c>
      <c r="S71">
        <v>2.0648271487472249</v>
      </c>
      <c r="T71">
        <v>10.9197589597209</v>
      </c>
      <c r="U71" s="114">
        <f t="shared" si="8"/>
        <v>31.299999999999997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31.3</v>
      </c>
      <c r="E72">
        <f>GT!N72</f>
        <v>0</v>
      </c>
      <c r="F72">
        <f t="shared" si="10"/>
        <v>72</v>
      </c>
      <c r="G72">
        <f t="shared" si="11"/>
        <v>31.3</v>
      </c>
      <c r="H72" s="112"/>
      <c r="I72">
        <f>BRPL_EOD!AA72+BRPL_EOD!AB72</f>
        <v>10.45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31.53</v>
      </c>
      <c r="O72" s="112">
        <f t="shared" si="7"/>
        <v>-0.23000000000000043</v>
      </c>
      <c r="P72">
        <v>10.373771011734854</v>
      </c>
      <c r="Q72">
        <v>7.9416428797970182</v>
      </c>
      <c r="R72">
        <v>0</v>
      </c>
      <c r="S72">
        <v>2.0648271487472249</v>
      </c>
      <c r="T72">
        <v>10.9197589597209</v>
      </c>
      <c r="U72" s="114">
        <f t="shared" si="8"/>
        <v>31.299999999999997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31.3</v>
      </c>
      <c r="E73">
        <f>GT!N73</f>
        <v>0</v>
      </c>
      <c r="F73">
        <f t="shared" si="10"/>
        <v>72</v>
      </c>
      <c r="G73">
        <f t="shared" si="11"/>
        <v>31.3</v>
      </c>
      <c r="H73" s="112"/>
      <c r="I73">
        <f>BRPL_EOD!AA73+BRPL_EOD!AB73</f>
        <v>10.45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31.53</v>
      </c>
      <c r="O73" s="112">
        <f t="shared" si="7"/>
        <v>-0.23000000000000043</v>
      </c>
      <c r="P73">
        <v>10.373771011734854</v>
      </c>
      <c r="Q73">
        <v>7.9416428797970182</v>
      </c>
      <c r="R73">
        <v>0</v>
      </c>
      <c r="S73">
        <v>2.0648271487472249</v>
      </c>
      <c r="T73">
        <v>10.9197589597209</v>
      </c>
      <c r="U73" s="114">
        <f t="shared" si="8"/>
        <v>31.299999999999997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31.3</v>
      </c>
      <c r="E74">
        <f>GT!N74</f>
        <v>0</v>
      </c>
      <c r="F74">
        <f t="shared" si="10"/>
        <v>72</v>
      </c>
      <c r="G74">
        <f t="shared" si="11"/>
        <v>31.3</v>
      </c>
      <c r="H74" s="112"/>
      <c r="I74">
        <f>BRPL_EOD!AA74+BRPL_EOD!AB74</f>
        <v>10.45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31.53</v>
      </c>
      <c r="O74" s="112">
        <f t="shared" si="7"/>
        <v>-0.23000000000000043</v>
      </c>
      <c r="P74">
        <v>10.373771011734854</v>
      </c>
      <c r="Q74">
        <v>7.9416428797970182</v>
      </c>
      <c r="R74">
        <v>0</v>
      </c>
      <c r="S74">
        <v>2.0648271487472249</v>
      </c>
      <c r="T74">
        <v>10.9197589597209</v>
      </c>
      <c r="U74" s="114">
        <f t="shared" si="8"/>
        <v>31.299999999999997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33.6</v>
      </c>
      <c r="E75">
        <f>GT!N75</f>
        <v>0</v>
      </c>
      <c r="F75">
        <f t="shared" si="10"/>
        <v>72</v>
      </c>
      <c r="G75">
        <f t="shared" si="11"/>
        <v>33.6</v>
      </c>
      <c r="H75" s="112"/>
      <c r="I75">
        <f>BRPL_EOD!AA75+BRPL_EOD!AB75</f>
        <v>12.45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33.53</v>
      </c>
      <c r="O75" s="112">
        <f t="shared" si="7"/>
        <v>7.0000000000000284E-2</v>
      </c>
      <c r="P75">
        <v>12.475991649269311</v>
      </c>
      <c r="Q75">
        <v>8.0167014613778704</v>
      </c>
      <c r="R75">
        <v>0</v>
      </c>
      <c r="S75">
        <v>2.0843423799582466</v>
      </c>
      <c r="T75">
        <v>11.022964509394573</v>
      </c>
      <c r="U75" s="114">
        <f t="shared" si="8"/>
        <v>33.6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33.6</v>
      </c>
      <c r="E76">
        <f>GT!N76</f>
        <v>0</v>
      </c>
      <c r="F76">
        <f t="shared" si="10"/>
        <v>72</v>
      </c>
      <c r="G76">
        <f t="shared" si="11"/>
        <v>33.6</v>
      </c>
      <c r="H76" s="112"/>
      <c r="I76">
        <f>BRPL_EOD!AA76+BRPL_EOD!AB76</f>
        <v>12.45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33.53</v>
      </c>
      <c r="O76" s="112">
        <f t="shared" si="7"/>
        <v>7.0000000000000284E-2</v>
      </c>
      <c r="P76">
        <v>12.475991649269311</v>
      </c>
      <c r="Q76">
        <v>8.0167014613778704</v>
      </c>
      <c r="R76">
        <v>0</v>
      </c>
      <c r="S76">
        <v>2.0843423799582466</v>
      </c>
      <c r="T76">
        <v>11.022964509394573</v>
      </c>
      <c r="U76" s="114">
        <f t="shared" si="8"/>
        <v>33.6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33.6</v>
      </c>
      <c r="E77">
        <f>GT!N77</f>
        <v>0</v>
      </c>
      <c r="F77">
        <f t="shared" si="10"/>
        <v>72</v>
      </c>
      <c r="G77">
        <f t="shared" si="11"/>
        <v>33.6</v>
      </c>
      <c r="H77" s="112"/>
      <c r="I77">
        <f>BRPL_EOD!AA77+BRPL_EOD!AB77</f>
        <v>12.45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33.53</v>
      </c>
      <c r="O77" s="112">
        <f t="shared" si="7"/>
        <v>7.0000000000000284E-2</v>
      </c>
      <c r="P77">
        <v>12.475991649269311</v>
      </c>
      <c r="Q77">
        <v>8.0167014613778704</v>
      </c>
      <c r="R77">
        <v>0</v>
      </c>
      <c r="S77">
        <v>2.0843423799582466</v>
      </c>
      <c r="T77">
        <v>11.022964509394573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33.6</v>
      </c>
      <c r="E78">
        <f>GT!N78</f>
        <v>0</v>
      </c>
      <c r="F78">
        <f t="shared" si="10"/>
        <v>72</v>
      </c>
      <c r="G78">
        <f t="shared" si="11"/>
        <v>33.6</v>
      </c>
      <c r="H78" s="112"/>
      <c r="I78">
        <f>BRPL_EOD!AA78+BRPL_EOD!AB78</f>
        <v>12.45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33.53</v>
      </c>
      <c r="O78" s="112">
        <f t="shared" si="7"/>
        <v>7.0000000000000284E-2</v>
      </c>
      <c r="P78">
        <v>12.475991649269311</v>
      </c>
      <c r="Q78">
        <v>8.0167014613778704</v>
      </c>
      <c r="R78">
        <v>0</v>
      </c>
      <c r="S78">
        <v>2.0843423799582466</v>
      </c>
      <c r="T78">
        <v>11.022964509394573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33.6</v>
      </c>
      <c r="E79">
        <f>GT!N79</f>
        <v>0</v>
      </c>
      <c r="F79">
        <f t="shared" si="10"/>
        <v>72</v>
      </c>
      <c r="G79">
        <f t="shared" si="11"/>
        <v>33.6</v>
      </c>
      <c r="H79" s="112"/>
      <c r="I79">
        <f>BRPL_EOD!AA79+BRPL_EOD!AB79</f>
        <v>12.45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33.53</v>
      </c>
      <c r="O79" s="112">
        <f t="shared" si="7"/>
        <v>7.0000000000000284E-2</v>
      </c>
      <c r="P79">
        <v>12.475991649269311</v>
      </c>
      <c r="Q79">
        <v>8.0167014613778704</v>
      </c>
      <c r="R79">
        <v>0</v>
      </c>
      <c r="S79">
        <v>2.0843423799582466</v>
      </c>
      <c r="T79">
        <v>11.022964509394573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33.6</v>
      </c>
      <c r="E80">
        <f>GT!N80</f>
        <v>0</v>
      </c>
      <c r="F80">
        <f t="shared" si="10"/>
        <v>72</v>
      </c>
      <c r="G80">
        <f t="shared" si="11"/>
        <v>33.6</v>
      </c>
      <c r="H80" s="112"/>
      <c r="I80">
        <f>BRPL_EOD!AA80+BRPL_EOD!AB80</f>
        <v>12.45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33.53</v>
      </c>
      <c r="O80" s="112">
        <f t="shared" si="7"/>
        <v>7.0000000000000284E-2</v>
      </c>
      <c r="P80">
        <v>12.475991649269311</v>
      </c>
      <c r="Q80">
        <v>8.0167014613778704</v>
      </c>
      <c r="R80">
        <v>0</v>
      </c>
      <c r="S80">
        <v>2.0843423799582466</v>
      </c>
      <c r="T80">
        <v>11.022964509394573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33.6</v>
      </c>
      <c r="E81">
        <f>GT!N81</f>
        <v>0</v>
      </c>
      <c r="F81">
        <f t="shared" si="10"/>
        <v>72</v>
      </c>
      <c r="G81">
        <f t="shared" si="11"/>
        <v>33.6</v>
      </c>
      <c r="H81" s="112"/>
      <c r="I81">
        <f>BRPL_EOD!AA81+BRPL_EOD!AB81</f>
        <v>12.45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33.53</v>
      </c>
      <c r="O81" s="112">
        <f t="shared" si="7"/>
        <v>7.0000000000000284E-2</v>
      </c>
      <c r="P81">
        <v>12.475991649269311</v>
      </c>
      <c r="Q81">
        <v>8.0167014613778704</v>
      </c>
      <c r="R81">
        <v>0</v>
      </c>
      <c r="S81">
        <v>2.0843423799582466</v>
      </c>
      <c r="T81">
        <v>11.022964509394573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34.6</v>
      </c>
      <c r="E82">
        <f>GT!N82</f>
        <v>0</v>
      </c>
      <c r="F82">
        <f t="shared" si="10"/>
        <v>72</v>
      </c>
      <c r="G82">
        <f t="shared" si="11"/>
        <v>34.6</v>
      </c>
      <c r="H82" s="112"/>
      <c r="I82">
        <f>BRPL_EOD!AA82+BRPL_EOD!AB82</f>
        <v>13.45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34.53</v>
      </c>
      <c r="O82" s="112">
        <f t="shared" si="7"/>
        <v>7.0000000000000284E-2</v>
      </c>
      <c r="P82">
        <v>13.477266145380828</v>
      </c>
      <c r="Q82">
        <v>8.0162177816391544</v>
      </c>
      <c r="R82">
        <v>0</v>
      </c>
      <c r="S82">
        <v>2.0842166232261801</v>
      </c>
      <c r="T82">
        <v>11.022299449753838</v>
      </c>
      <c r="U82" s="114">
        <f t="shared" si="8"/>
        <v>34.599999999999994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35.6</v>
      </c>
      <c r="E83">
        <f>GT!N83</f>
        <v>0</v>
      </c>
      <c r="F83">
        <f t="shared" si="10"/>
        <v>72</v>
      </c>
      <c r="G83">
        <f t="shared" si="11"/>
        <v>35.6</v>
      </c>
      <c r="H83" s="112"/>
      <c r="I83">
        <f>BRPL_EOD!AA83+BRPL_EOD!AB83</f>
        <v>14.45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35.53</v>
      </c>
      <c r="O83" s="112">
        <f t="shared" si="7"/>
        <v>7.0000000000000284E-2</v>
      </c>
      <c r="P83">
        <v>14.47846889952153</v>
      </c>
      <c r="Q83">
        <v>8.0157613284548273</v>
      </c>
      <c r="R83">
        <v>0</v>
      </c>
      <c r="S83">
        <v>2.0840979453982551</v>
      </c>
      <c r="T83">
        <v>11.021671826625386</v>
      </c>
      <c r="U83" s="114">
        <f t="shared" si="8"/>
        <v>35.6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35.6</v>
      </c>
      <c r="E84">
        <f>GT!N84</f>
        <v>0</v>
      </c>
      <c r="F84">
        <f t="shared" si="10"/>
        <v>72</v>
      </c>
      <c r="G84">
        <f t="shared" si="11"/>
        <v>35.6</v>
      </c>
      <c r="H84" s="112"/>
      <c r="I84">
        <f>BRPL_EOD!AA84+BRPL_EOD!AB84</f>
        <v>14.45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35.53</v>
      </c>
      <c r="O84" s="112">
        <f t="shared" si="7"/>
        <v>7.0000000000000284E-2</v>
      </c>
      <c r="P84">
        <v>14.47846889952153</v>
      </c>
      <c r="Q84">
        <v>8.0157613284548273</v>
      </c>
      <c r="R84">
        <v>0</v>
      </c>
      <c r="S84">
        <v>2.0840979453982551</v>
      </c>
      <c r="T84">
        <v>11.021671826625386</v>
      </c>
      <c r="U84" s="114">
        <f t="shared" si="8"/>
        <v>35.6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35.6</v>
      </c>
      <c r="E85">
        <f>GT!N85</f>
        <v>0</v>
      </c>
      <c r="F85">
        <f t="shared" si="10"/>
        <v>72</v>
      </c>
      <c r="G85">
        <f t="shared" si="11"/>
        <v>35.6</v>
      </c>
      <c r="H85" s="112"/>
      <c r="I85">
        <f>BRPL_EOD!AA85+BRPL_EOD!AB85</f>
        <v>14.45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35.53</v>
      </c>
      <c r="O85" s="112">
        <f t="shared" si="7"/>
        <v>7.0000000000000284E-2</v>
      </c>
      <c r="P85">
        <v>14.47846889952153</v>
      </c>
      <c r="Q85">
        <v>8.0157613284548273</v>
      </c>
      <c r="R85">
        <v>0</v>
      </c>
      <c r="S85">
        <v>2.0840979453982551</v>
      </c>
      <c r="T85">
        <v>11.021671826625386</v>
      </c>
      <c r="U85" s="114">
        <f t="shared" si="8"/>
        <v>35.6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35.6</v>
      </c>
      <c r="E86">
        <f>GT!N86</f>
        <v>0</v>
      </c>
      <c r="F86">
        <f t="shared" si="10"/>
        <v>72</v>
      </c>
      <c r="G86">
        <f t="shared" si="11"/>
        <v>35.6</v>
      </c>
      <c r="H86" s="112"/>
      <c r="I86">
        <f>BRPL_EOD!AA86+BRPL_EOD!AB86</f>
        <v>14.45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35.53</v>
      </c>
      <c r="O86" s="112">
        <f t="shared" si="7"/>
        <v>7.0000000000000284E-2</v>
      </c>
      <c r="P86">
        <v>14.47846889952153</v>
      </c>
      <c r="Q86">
        <v>8.0157613284548273</v>
      </c>
      <c r="R86">
        <v>0</v>
      </c>
      <c r="S86">
        <v>2.0840979453982551</v>
      </c>
      <c r="T86">
        <v>11.021671826625386</v>
      </c>
      <c r="U86" s="114">
        <f t="shared" si="8"/>
        <v>35.6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35.6</v>
      </c>
      <c r="E87">
        <f>GT!N87</f>
        <v>0</v>
      </c>
      <c r="F87">
        <f t="shared" si="10"/>
        <v>72</v>
      </c>
      <c r="G87">
        <f t="shared" si="11"/>
        <v>35.6</v>
      </c>
      <c r="H87" s="112"/>
      <c r="I87">
        <f>BRPL_EOD!AA87+BRPL_EOD!AB87</f>
        <v>14.45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35.53</v>
      </c>
      <c r="O87" s="112">
        <f t="shared" si="7"/>
        <v>7.0000000000000284E-2</v>
      </c>
      <c r="P87">
        <v>14.47846889952153</v>
      </c>
      <c r="Q87">
        <v>8.0157613284548273</v>
      </c>
      <c r="R87">
        <v>0</v>
      </c>
      <c r="S87">
        <v>2.0840979453982551</v>
      </c>
      <c r="T87">
        <v>11.021671826625386</v>
      </c>
      <c r="U87" s="114">
        <f t="shared" si="8"/>
        <v>35.6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35.6</v>
      </c>
      <c r="E88">
        <f>GT!N88</f>
        <v>0</v>
      </c>
      <c r="F88">
        <f t="shared" si="10"/>
        <v>72</v>
      </c>
      <c r="G88">
        <f t="shared" si="11"/>
        <v>35.6</v>
      </c>
      <c r="H88" s="112"/>
      <c r="I88">
        <f>BRPL_EOD!AA88+BRPL_EOD!AB88</f>
        <v>14.45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35.53</v>
      </c>
      <c r="O88" s="112">
        <f t="shared" si="7"/>
        <v>7.0000000000000284E-2</v>
      </c>
      <c r="P88">
        <v>14.47846889952153</v>
      </c>
      <c r="Q88">
        <v>8.0157613284548273</v>
      </c>
      <c r="R88">
        <v>0</v>
      </c>
      <c r="S88">
        <v>2.0840979453982551</v>
      </c>
      <c r="T88">
        <v>11.021671826625386</v>
      </c>
      <c r="U88" s="114">
        <f t="shared" si="8"/>
        <v>35.6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35.6</v>
      </c>
      <c r="E89">
        <f>GT!N89</f>
        <v>0</v>
      </c>
      <c r="F89">
        <f t="shared" si="10"/>
        <v>72</v>
      </c>
      <c r="G89">
        <f t="shared" si="11"/>
        <v>35.6</v>
      </c>
      <c r="H89" s="112"/>
      <c r="I89">
        <f>BRPL_EOD!AA89+BRPL_EOD!AB89</f>
        <v>14.45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35.53</v>
      </c>
      <c r="O89" s="112">
        <f t="shared" si="7"/>
        <v>7.0000000000000284E-2</v>
      </c>
      <c r="P89">
        <v>14.47846889952153</v>
      </c>
      <c r="Q89">
        <v>8.0157613284548273</v>
      </c>
      <c r="R89">
        <v>0</v>
      </c>
      <c r="S89">
        <v>2.0840979453982551</v>
      </c>
      <c r="T89">
        <v>11.021671826625386</v>
      </c>
      <c r="U89" s="114">
        <f t="shared" si="8"/>
        <v>35.6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35.6</v>
      </c>
      <c r="E90">
        <f>GT!N90</f>
        <v>0</v>
      </c>
      <c r="F90">
        <f t="shared" si="10"/>
        <v>72</v>
      </c>
      <c r="G90">
        <f t="shared" si="11"/>
        <v>35.6</v>
      </c>
      <c r="H90" s="112"/>
      <c r="I90">
        <f>BRPL_EOD!AA90+BRPL_EOD!AB90</f>
        <v>14.45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35.53</v>
      </c>
      <c r="O90" s="112">
        <f t="shared" si="7"/>
        <v>7.0000000000000284E-2</v>
      </c>
      <c r="P90">
        <v>14.47846889952153</v>
      </c>
      <c r="Q90">
        <v>8.0157613284548273</v>
      </c>
      <c r="R90">
        <v>0</v>
      </c>
      <c r="S90">
        <v>2.0840979453982551</v>
      </c>
      <c r="T90">
        <v>11.021671826625386</v>
      </c>
      <c r="U90" s="114">
        <f t="shared" si="8"/>
        <v>35.6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35.6</v>
      </c>
      <c r="E91">
        <f>GT!N91</f>
        <v>0</v>
      </c>
      <c r="F91">
        <f t="shared" si="10"/>
        <v>72</v>
      </c>
      <c r="G91">
        <f t="shared" si="11"/>
        <v>35.6</v>
      </c>
      <c r="H91" s="112"/>
      <c r="I91">
        <f>BRPL_EOD!AA91+BRPL_EOD!AB91</f>
        <v>14.45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35.53</v>
      </c>
      <c r="O91" s="112">
        <f t="shared" si="7"/>
        <v>7.0000000000000284E-2</v>
      </c>
      <c r="P91">
        <v>14.47846889952153</v>
      </c>
      <c r="Q91">
        <v>8.0157613284548273</v>
      </c>
      <c r="R91">
        <v>0</v>
      </c>
      <c r="S91">
        <v>2.0840979453982551</v>
      </c>
      <c r="T91">
        <v>11.021671826625386</v>
      </c>
      <c r="U91" s="114">
        <f t="shared" si="8"/>
        <v>35.6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35.6</v>
      </c>
      <c r="E92">
        <f>GT!N92</f>
        <v>0</v>
      </c>
      <c r="F92">
        <f t="shared" si="10"/>
        <v>72</v>
      </c>
      <c r="G92">
        <f t="shared" si="11"/>
        <v>35.6</v>
      </c>
      <c r="H92" s="112"/>
      <c r="I92">
        <f>BRPL_EOD!AA92+BRPL_EOD!AB92</f>
        <v>14.45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35.53</v>
      </c>
      <c r="O92" s="112">
        <f t="shared" si="7"/>
        <v>7.0000000000000284E-2</v>
      </c>
      <c r="P92">
        <v>14.47846889952153</v>
      </c>
      <c r="Q92">
        <v>8.0157613284548273</v>
      </c>
      <c r="R92">
        <v>0</v>
      </c>
      <c r="S92">
        <v>2.0840979453982551</v>
      </c>
      <c r="T92">
        <v>11.021671826625386</v>
      </c>
      <c r="U92" s="114">
        <f t="shared" si="8"/>
        <v>35.6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35.6</v>
      </c>
      <c r="E93">
        <f>GT!N93</f>
        <v>0</v>
      </c>
      <c r="F93">
        <f t="shared" si="10"/>
        <v>72</v>
      </c>
      <c r="G93">
        <f t="shared" si="11"/>
        <v>35.6</v>
      </c>
      <c r="H93" s="112"/>
      <c r="I93">
        <f>BRPL_EOD!AA93+BRPL_EOD!AB93</f>
        <v>14.45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35.53</v>
      </c>
      <c r="O93" s="112">
        <f t="shared" si="7"/>
        <v>7.0000000000000284E-2</v>
      </c>
      <c r="P93">
        <v>14.47846889952153</v>
      </c>
      <c r="Q93">
        <v>8.0157613284548273</v>
      </c>
      <c r="R93">
        <v>0</v>
      </c>
      <c r="S93">
        <v>2.0840979453982551</v>
      </c>
      <c r="T93">
        <v>11.021671826625386</v>
      </c>
      <c r="U93" s="114">
        <f t="shared" si="8"/>
        <v>35.6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35.6</v>
      </c>
      <c r="E94">
        <f>GT!N94</f>
        <v>0</v>
      </c>
      <c r="F94">
        <f t="shared" si="10"/>
        <v>72</v>
      </c>
      <c r="G94">
        <f t="shared" si="11"/>
        <v>35.6</v>
      </c>
      <c r="H94" s="112"/>
      <c r="I94">
        <f>BRPL_EOD!AA94+BRPL_EOD!AB94</f>
        <v>15.16</v>
      </c>
      <c r="J94">
        <f>BYPL_EOD!AA94+BYPL_EOD!AB94</f>
        <v>8.3000000000000007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36.54</v>
      </c>
      <c r="O94" s="112">
        <f t="shared" si="7"/>
        <v>-0.93999999999999773</v>
      </c>
      <c r="P94">
        <v>14.77000547345375</v>
      </c>
      <c r="Q94">
        <v>8.0864805692391908</v>
      </c>
      <c r="R94">
        <v>0</v>
      </c>
      <c r="S94">
        <v>2.0264915161466885</v>
      </c>
      <c r="T94">
        <v>10.717022441160372</v>
      </c>
      <c r="U94" s="114">
        <f t="shared" si="8"/>
        <v>35.6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35.6</v>
      </c>
      <c r="E95">
        <f>GT!N95</f>
        <v>0</v>
      </c>
      <c r="F95">
        <f t="shared" si="10"/>
        <v>72</v>
      </c>
      <c r="G95">
        <f t="shared" si="11"/>
        <v>35.6</v>
      </c>
      <c r="H95" s="112"/>
      <c r="I95">
        <f>BRPL_EOD!AA95+BRPL_EOD!AB95</f>
        <v>15.16</v>
      </c>
      <c r="J95">
        <f>BYPL_EOD!AA95+BYPL_EOD!AB95</f>
        <v>8.3000000000000007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36.54</v>
      </c>
      <c r="O95" s="112">
        <f t="shared" si="7"/>
        <v>-0.93999999999999773</v>
      </c>
      <c r="P95">
        <v>14.77000547345375</v>
      </c>
      <c r="Q95">
        <v>8.0864805692391908</v>
      </c>
      <c r="R95">
        <v>0</v>
      </c>
      <c r="S95">
        <v>2.0264915161466885</v>
      </c>
      <c r="T95">
        <v>10.717022441160372</v>
      </c>
      <c r="U95" s="114">
        <f t="shared" si="8"/>
        <v>35.6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35.6</v>
      </c>
      <c r="E96">
        <f>GT!N96</f>
        <v>0</v>
      </c>
      <c r="F96">
        <f t="shared" si="10"/>
        <v>72</v>
      </c>
      <c r="G96">
        <f t="shared" si="11"/>
        <v>35.6</v>
      </c>
      <c r="H96" s="112"/>
      <c r="I96">
        <f>BRPL_EOD!AA96+BRPL_EOD!AB96</f>
        <v>15.16</v>
      </c>
      <c r="J96">
        <f>BYPL_EOD!AA96+BYPL_EOD!AB96</f>
        <v>8.3000000000000007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36.54</v>
      </c>
      <c r="O96" s="112">
        <f t="shared" si="7"/>
        <v>-0.93999999999999773</v>
      </c>
      <c r="P96">
        <v>14.77000547345375</v>
      </c>
      <c r="Q96">
        <v>8.0864805692391908</v>
      </c>
      <c r="R96">
        <v>0</v>
      </c>
      <c r="S96">
        <v>2.0264915161466885</v>
      </c>
      <c r="T96">
        <v>10.717022441160372</v>
      </c>
      <c r="U96" s="114">
        <f t="shared" si="8"/>
        <v>35.6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36.6</v>
      </c>
      <c r="E97">
        <f>GT!N97</f>
        <v>0</v>
      </c>
      <c r="F97">
        <f t="shared" si="10"/>
        <v>72</v>
      </c>
      <c r="G97">
        <f t="shared" si="11"/>
        <v>36.6</v>
      </c>
      <c r="H97" s="112"/>
      <c r="I97">
        <f>BRPL_EOD!AA97+BRPL_EOD!AB97</f>
        <v>15.16</v>
      </c>
      <c r="J97">
        <f>BYPL_EOD!AA97+BYPL_EOD!AB97</f>
        <v>8.3000000000000007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36.54</v>
      </c>
      <c r="O97" s="112">
        <f t="shared" si="7"/>
        <v>6.0000000000002274E-2</v>
      </c>
      <c r="P97">
        <v>15.184893267651889</v>
      </c>
      <c r="Q97">
        <v>8.3136288998357983</v>
      </c>
      <c r="R97">
        <v>0</v>
      </c>
      <c r="S97">
        <v>2.0834154351395733</v>
      </c>
      <c r="T97">
        <v>11.018062397372743</v>
      </c>
      <c r="U97" s="114">
        <f t="shared" si="8"/>
        <v>36.6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36.6</v>
      </c>
      <c r="E98">
        <f>GT!N98</f>
        <v>0</v>
      </c>
      <c r="F98">
        <f t="shared" si="10"/>
        <v>72</v>
      </c>
      <c r="G98">
        <f t="shared" si="11"/>
        <v>36.6</v>
      </c>
      <c r="H98" s="112"/>
      <c r="I98">
        <f>BRPL_EOD!AA98+BRPL_EOD!AB98</f>
        <v>15.16</v>
      </c>
      <c r="J98">
        <f>BYPL_EOD!AA98+BYPL_EOD!AB98</f>
        <v>8.3000000000000007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36.54</v>
      </c>
      <c r="O98" s="112">
        <f t="shared" si="7"/>
        <v>6.0000000000002274E-2</v>
      </c>
      <c r="P98">
        <v>15.184893267651889</v>
      </c>
      <c r="Q98">
        <v>8.3136288998357983</v>
      </c>
      <c r="R98">
        <v>0</v>
      </c>
      <c r="S98">
        <v>2.0834154351395733</v>
      </c>
      <c r="T98">
        <v>11.018062397372743</v>
      </c>
      <c r="U98" s="114">
        <f t="shared" si="8"/>
        <v>36.6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0.83769999999999978</v>
      </c>
      <c r="E99" s="114">
        <f t="shared" si="12"/>
        <v>0</v>
      </c>
      <c r="F99" s="114">
        <f t="shared" si="12"/>
        <v>1.728</v>
      </c>
      <c r="G99" s="114">
        <f t="shared" si="12"/>
        <v>0.83769999999999978</v>
      </c>
      <c r="H99" s="114"/>
      <c r="I99" s="114">
        <f t="shared" si="12"/>
        <v>0.32793750000000066</v>
      </c>
      <c r="J99" s="114">
        <f t="shared" si="12"/>
        <v>0.19697999999999996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0.2656599999999999</v>
      </c>
      <c r="N99" s="114">
        <f t="shared" si="12"/>
        <v>0.84049750000000134</v>
      </c>
      <c r="O99" s="114">
        <f t="shared" si="12"/>
        <v>-2.7975000000000092E-3</v>
      </c>
      <c r="P99" s="114">
        <f t="shared" si="12"/>
        <v>0.326919674121526</v>
      </c>
      <c r="Q99" s="114">
        <f t="shared" si="12"/>
        <v>0.19629628115887371</v>
      </c>
      <c r="R99" s="114">
        <f t="shared" si="12"/>
        <v>0</v>
      </c>
      <c r="S99" s="114">
        <f t="shared" si="12"/>
        <v>4.9746686185909807E-2</v>
      </c>
      <c r="T99" s="114">
        <f t="shared" si="12"/>
        <v>0.26473735853368996</v>
      </c>
      <c r="U99" s="114">
        <f t="shared" si="12"/>
        <v>0.83769999999999978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104.79</v>
      </c>
      <c r="J3">
        <f>BYPL_EOD!AI3+BYPL_EOD!AJ3</f>
        <v>57.6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</v>
      </c>
      <c r="O3" s="112">
        <f t="shared" ref="O3:O66" si="1">G3-N3</f>
        <v>0</v>
      </c>
      <c r="P3">
        <v>104.79</v>
      </c>
      <c r="Q3">
        <v>57.6</v>
      </c>
      <c r="R3">
        <v>5</v>
      </c>
      <c r="S3">
        <v>19</v>
      </c>
      <c r="T3">
        <v>69.61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104.79</v>
      </c>
      <c r="J4">
        <f>BYPL_EOD!AI4+BYPL_EOD!AJ4</f>
        <v>57.6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256</v>
      </c>
      <c r="O4" s="112">
        <f t="shared" si="1"/>
        <v>0</v>
      </c>
      <c r="P4">
        <v>104.79</v>
      </c>
      <c r="Q4">
        <v>57.6</v>
      </c>
      <c r="R4">
        <v>5</v>
      </c>
      <c r="S4">
        <v>19</v>
      </c>
      <c r="T4">
        <v>69.61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104.79</v>
      </c>
      <c r="J5">
        <f>BYPL_EOD!AI5+BYPL_EOD!AJ5</f>
        <v>57.6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256</v>
      </c>
      <c r="O5" s="112">
        <f t="shared" si="1"/>
        <v>0</v>
      </c>
      <c r="P5">
        <v>104.79</v>
      </c>
      <c r="Q5">
        <v>57.6</v>
      </c>
      <c r="R5">
        <v>5</v>
      </c>
      <c r="S5">
        <v>19</v>
      </c>
      <c r="T5">
        <v>69.61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104.79</v>
      </c>
      <c r="J6">
        <f>BYPL_EOD!AI6+BYPL_EOD!AJ6</f>
        <v>57.6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256</v>
      </c>
      <c r="O6" s="112">
        <f t="shared" si="1"/>
        <v>0</v>
      </c>
      <c r="P6">
        <v>104.79</v>
      </c>
      <c r="Q6">
        <v>57.6</v>
      </c>
      <c r="R6">
        <v>5</v>
      </c>
      <c r="S6">
        <v>19</v>
      </c>
      <c r="T6">
        <v>69.61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104.79</v>
      </c>
      <c r="J7">
        <f>BYPL_EOD!AI7+BYPL_EOD!AJ7</f>
        <v>57.6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256</v>
      </c>
      <c r="O7" s="112">
        <f t="shared" si="1"/>
        <v>0</v>
      </c>
      <c r="P7">
        <v>104.79</v>
      </c>
      <c r="Q7">
        <v>57.6</v>
      </c>
      <c r="R7">
        <v>5</v>
      </c>
      <c r="S7">
        <v>19</v>
      </c>
      <c r="T7">
        <v>69.61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104.79</v>
      </c>
      <c r="J8">
        <f>BYPL_EOD!AI8+BYPL_EOD!AJ8</f>
        <v>57.6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256</v>
      </c>
      <c r="O8" s="112">
        <f t="shared" si="1"/>
        <v>0</v>
      </c>
      <c r="P8">
        <v>104.79</v>
      </c>
      <c r="Q8">
        <v>57.6</v>
      </c>
      <c r="R8">
        <v>5</v>
      </c>
      <c r="S8">
        <v>19</v>
      </c>
      <c r="T8">
        <v>69.61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104.79</v>
      </c>
      <c r="J9">
        <f>BYPL_EOD!AI9+BYPL_EOD!AJ9</f>
        <v>57.6</v>
      </c>
      <c r="K9">
        <f>MES_EOD!AI9+MES_EOD!AJ9</f>
        <v>5</v>
      </c>
      <c r="L9">
        <f>NDMC_EOD!AI9+NDMC_EOD!AJ9</f>
        <v>19</v>
      </c>
      <c r="M9">
        <f>TPDDL_EOD!AI9+TPDDL_EOD!AJ9</f>
        <v>69.61</v>
      </c>
      <c r="N9">
        <f t="shared" si="0"/>
        <v>256</v>
      </c>
      <c r="O9" s="112">
        <f t="shared" si="1"/>
        <v>0</v>
      </c>
      <c r="P9">
        <v>104.79</v>
      </c>
      <c r="Q9">
        <v>57.6</v>
      </c>
      <c r="R9">
        <v>5</v>
      </c>
      <c r="S9">
        <v>19</v>
      </c>
      <c r="T9">
        <v>69.61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104.79</v>
      </c>
      <c r="J10">
        <f>BYPL_EOD!AI10+BYPL_EOD!AJ10</f>
        <v>57.6</v>
      </c>
      <c r="K10">
        <f>MES_EOD!AI10+MES_EOD!AJ10</f>
        <v>5</v>
      </c>
      <c r="L10">
        <f>NDMC_EOD!AI10+NDMC_EOD!AJ10</f>
        <v>19</v>
      </c>
      <c r="M10">
        <f>TPDDL_EOD!AI10+TPDDL_EOD!AJ10</f>
        <v>69.61</v>
      </c>
      <c r="N10">
        <f t="shared" si="0"/>
        <v>256</v>
      </c>
      <c r="O10" s="112">
        <f t="shared" si="1"/>
        <v>0</v>
      </c>
      <c r="P10">
        <v>104.79</v>
      </c>
      <c r="Q10">
        <v>57.6</v>
      </c>
      <c r="R10">
        <v>5</v>
      </c>
      <c r="S10">
        <v>19</v>
      </c>
      <c r="T10">
        <v>69.61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104.79</v>
      </c>
      <c r="J11">
        <f>BYPL_EOD!AI11+BYPL_EOD!AJ11</f>
        <v>57.6</v>
      </c>
      <c r="K11">
        <f>MES_EOD!AI11+MES_EOD!AJ11</f>
        <v>5</v>
      </c>
      <c r="L11">
        <f>NDMC_EOD!AI11+NDMC_EOD!AJ11</f>
        <v>19</v>
      </c>
      <c r="M11">
        <f>TPDDL_EOD!AI11+TPDDL_EOD!AJ11</f>
        <v>69.61</v>
      </c>
      <c r="N11">
        <f t="shared" si="0"/>
        <v>256</v>
      </c>
      <c r="O11" s="112">
        <f t="shared" si="1"/>
        <v>0</v>
      </c>
      <c r="P11">
        <v>104.79</v>
      </c>
      <c r="Q11">
        <v>57.6</v>
      </c>
      <c r="R11">
        <v>5</v>
      </c>
      <c r="S11">
        <v>19</v>
      </c>
      <c r="T11">
        <v>69.61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104.79</v>
      </c>
      <c r="J12">
        <f>BYPL_EOD!AI12+BYPL_EOD!AJ12</f>
        <v>57.6</v>
      </c>
      <c r="K12">
        <f>MES_EOD!AI12+MES_EOD!AJ12</f>
        <v>5</v>
      </c>
      <c r="L12">
        <f>NDMC_EOD!AI12+NDMC_EOD!AJ12</f>
        <v>19</v>
      </c>
      <c r="M12">
        <f>TPDDL_EOD!AI12+TPDDL_EOD!AJ12</f>
        <v>69.61</v>
      </c>
      <c r="N12">
        <f t="shared" si="0"/>
        <v>256</v>
      </c>
      <c r="O12" s="112">
        <f t="shared" si="1"/>
        <v>0</v>
      </c>
      <c r="P12">
        <v>104.79</v>
      </c>
      <c r="Q12">
        <v>57.6</v>
      </c>
      <c r="R12">
        <v>5</v>
      </c>
      <c r="S12">
        <v>19</v>
      </c>
      <c r="T12">
        <v>69.61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104.79</v>
      </c>
      <c r="J13">
        <f>BYPL_EOD!AI13+BYPL_EOD!AJ13</f>
        <v>57.6</v>
      </c>
      <c r="K13">
        <f>MES_EOD!AI13+MES_EOD!AJ13</f>
        <v>5</v>
      </c>
      <c r="L13">
        <f>NDMC_EOD!AI13+NDMC_EOD!AJ13</f>
        <v>19</v>
      </c>
      <c r="M13">
        <f>TPDDL_EOD!AI13+TPDDL_EOD!AJ13</f>
        <v>69.61</v>
      </c>
      <c r="N13">
        <f t="shared" si="0"/>
        <v>256</v>
      </c>
      <c r="O13" s="112">
        <f t="shared" si="1"/>
        <v>0</v>
      </c>
      <c r="P13">
        <v>104.79</v>
      </c>
      <c r="Q13">
        <v>57.6</v>
      </c>
      <c r="R13">
        <v>5</v>
      </c>
      <c r="S13">
        <v>19</v>
      </c>
      <c r="T13">
        <v>69.61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104.79</v>
      </c>
      <c r="J14">
        <f>BYPL_EOD!AI14+BYPL_EOD!AJ14</f>
        <v>57.6</v>
      </c>
      <c r="K14">
        <f>MES_EOD!AI14+MES_EOD!AJ14</f>
        <v>5</v>
      </c>
      <c r="L14">
        <f>NDMC_EOD!AI14+NDMC_EOD!AJ14</f>
        <v>19</v>
      </c>
      <c r="M14">
        <f>TPDDL_EOD!AI14+TPDDL_EOD!AJ14</f>
        <v>69.61</v>
      </c>
      <c r="N14">
        <f t="shared" si="0"/>
        <v>256</v>
      </c>
      <c r="O14" s="112">
        <f t="shared" si="1"/>
        <v>0</v>
      </c>
      <c r="P14">
        <v>104.79</v>
      </c>
      <c r="Q14">
        <v>57.6</v>
      </c>
      <c r="R14">
        <v>5</v>
      </c>
      <c r="S14">
        <v>19</v>
      </c>
      <c r="T14">
        <v>69.61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104.79</v>
      </c>
      <c r="J15">
        <f>BYPL_EOD!AI15+BYPL_EOD!AJ15</f>
        <v>57.6</v>
      </c>
      <c r="K15">
        <f>MES_EOD!AI15+MES_EOD!AJ15</f>
        <v>5</v>
      </c>
      <c r="L15">
        <f>NDMC_EOD!AI15+NDMC_EOD!AJ15</f>
        <v>19</v>
      </c>
      <c r="M15">
        <f>TPDDL_EOD!AI15+TPDDL_EOD!AJ15</f>
        <v>69.61</v>
      </c>
      <c r="N15">
        <f t="shared" si="0"/>
        <v>256</v>
      </c>
      <c r="O15" s="112">
        <f t="shared" si="1"/>
        <v>0</v>
      </c>
      <c r="P15">
        <v>104.79</v>
      </c>
      <c r="Q15">
        <v>57.6</v>
      </c>
      <c r="R15">
        <v>5</v>
      </c>
      <c r="S15">
        <v>19</v>
      </c>
      <c r="T15">
        <v>69.61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104.79</v>
      </c>
      <c r="J16">
        <f>BYPL_EOD!AI16+BYPL_EOD!AJ16</f>
        <v>57.6</v>
      </c>
      <c r="K16">
        <f>MES_EOD!AI16+MES_EOD!AJ16</f>
        <v>5</v>
      </c>
      <c r="L16">
        <f>NDMC_EOD!AI16+NDMC_EOD!AJ16</f>
        <v>19</v>
      </c>
      <c r="M16">
        <f>TPDDL_EOD!AI16+TPDDL_EOD!AJ16</f>
        <v>69.61</v>
      </c>
      <c r="N16">
        <f t="shared" si="0"/>
        <v>256</v>
      </c>
      <c r="O16" s="112">
        <f t="shared" si="1"/>
        <v>0</v>
      </c>
      <c r="P16">
        <v>104.79</v>
      </c>
      <c r="Q16">
        <v>57.6</v>
      </c>
      <c r="R16">
        <v>5</v>
      </c>
      <c r="S16">
        <v>19</v>
      </c>
      <c r="T16">
        <v>69.61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104.79</v>
      </c>
      <c r="J17">
        <f>BYPL_EOD!AI17+BYPL_EOD!AJ17</f>
        <v>57.6</v>
      </c>
      <c r="K17">
        <f>MES_EOD!AI17+MES_EOD!AJ17</f>
        <v>5</v>
      </c>
      <c r="L17">
        <f>NDMC_EOD!AI17+NDMC_EOD!AJ17</f>
        <v>19</v>
      </c>
      <c r="M17">
        <f>TPDDL_EOD!AI17+TPDDL_EOD!AJ17</f>
        <v>69.61</v>
      </c>
      <c r="N17">
        <f t="shared" si="0"/>
        <v>256</v>
      </c>
      <c r="O17" s="112">
        <f t="shared" si="1"/>
        <v>0</v>
      </c>
      <c r="P17">
        <v>104.79</v>
      </c>
      <c r="Q17">
        <v>57.6</v>
      </c>
      <c r="R17">
        <v>5</v>
      </c>
      <c r="S17">
        <v>19</v>
      </c>
      <c r="T17">
        <v>69.61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104.79</v>
      </c>
      <c r="J18">
        <f>BYPL_EOD!AI18+BYPL_EOD!AJ18</f>
        <v>57.6</v>
      </c>
      <c r="K18">
        <f>MES_EOD!AI18+MES_EOD!AJ18</f>
        <v>5</v>
      </c>
      <c r="L18">
        <f>NDMC_EOD!AI18+NDMC_EOD!AJ18</f>
        <v>19</v>
      </c>
      <c r="M18">
        <f>TPDDL_EOD!AI18+TPDDL_EOD!AJ18</f>
        <v>69.61</v>
      </c>
      <c r="N18">
        <f t="shared" si="0"/>
        <v>256</v>
      </c>
      <c r="O18" s="112">
        <f t="shared" si="1"/>
        <v>0</v>
      </c>
      <c r="P18">
        <v>104.79</v>
      </c>
      <c r="Q18">
        <v>57.6</v>
      </c>
      <c r="R18">
        <v>5</v>
      </c>
      <c r="S18">
        <v>19</v>
      </c>
      <c r="T18">
        <v>69.61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104.79</v>
      </c>
      <c r="J19">
        <f>BYPL_EOD!AI19+BYPL_EOD!AJ19</f>
        <v>57.6</v>
      </c>
      <c r="K19">
        <f>MES_EOD!AI19+MES_EOD!AJ19</f>
        <v>5</v>
      </c>
      <c r="L19">
        <f>NDMC_EOD!AI19+NDMC_EOD!AJ19</f>
        <v>19</v>
      </c>
      <c r="M19">
        <f>TPDDL_EOD!AI19+TPDDL_EOD!AJ19</f>
        <v>69.61</v>
      </c>
      <c r="N19">
        <f t="shared" si="0"/>
        <v>256</v>
      </c>
      <c r="O19" s="112">
        <f t="shared" si="1"/>
        <v>0</v>
      </c>
      <c r="P19">
        <v>104.79</v>
      </c>
      <c r="Q19">
        <v>57.6</v>
      </c>
      <c r="R19">
        <v>5</v>
      </c>
      <c r="S19">
        <v>19</v>
      </c>
      <c r="T19">
        <v>69.61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104.79</v>
      </c>
      <c r="J20">
        <f>BYPL_EOD!AI20+BYPL_EOD!AJ20</f>
        <v>57.6</v>
      </c>
      <c r="K20">
        <f>MES_EOD!AI20+MES_EOD!AJ20</f>
        <v>5</v>
      </c>
      <c r="L20">
        <f>NDMC_EOD!AI20+NDMC_EOD!AJ20</f>
        <v>19</v>
      </c>
      <c r="M20">
        <f>TPDDL_EOD!AI20+TPDDL_EOD!AJ20</f>
        <v>69.61</v>
      </c>
      <c r="N20">
        <f t="shared" si="0"/>
        <v>256</v>
      </c>
      <c r="O20" s="112">
        <f t="shared" si="1"/>
        <v>0</v>
      </c>
      <c r="P20">
        <v>104.79</v>
      </c>
      <c r="Q20">
        <v>57.6</v>
      </c>
      <c r="R20">
        <v>5</v>
      </c>
      <c r="S20">
        <v>19</v>
      </c>
      <c r="T20">
        <v>69.61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104.79</v>
      </c>
      <c r="J21">
        <f>BYPL_EOD!AI21+BYPL_EOD!AJ21</f>
        <v>57.6</v>
      </c>
      <c r="K21">
        <f>MES_EOD!AI21+MES_EOD!AJ21</f>
        <v>5</v>
      </c>
      <c r="L21">
        <f>NDMC_EOD!AI21+NDMC_EOD!AJ21</f>
        <v>19</v>
      </c>
      <c r="M21">
        <f>TPDDL_EOD!AI21+TPDDL_EOD!AJ21</f>
        <v>69.61</v>
      </c>
      <c r="N21">
        <f t="shared" si="0"/>
        <v>256</v>
      </c>
      <c r="O21" s="112">
        <f t="shared" si="1"/>
        <v>0</v>
      </c>
      <c r="P21">
        <v>104.79</v>
      </c>
      <c r="Q21">
        <v>57.6</v>
      </c>
      <c r="R21">
        <v>5</v>
      </c>
      <c r="S21">
        <v>19</v>
      </c>
      <c r="T21">
        <v>69.61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104.79</v>
      </c>
      <c r="J22">
        <f>BYPL_EOD!AI22+BYPL_EOD!AJ22</f>
        <v>57.6</v>
      </c>
      <c r="K22">
        <f>MES_EOD!AI22+MES_EOD!AJ22</f>
        <v>5</v>
      </c>
      <c r="L22">
        <f>NDMC_EOD!AI22+NDMC_EOD!AJ22</f>
        <v>19</v>
      </c>
      <c r="M22">
        <f>TPDDL_EOD!AI22+TPDDL_EOD!AJ22</f>
        <v>69.61</v>
      </c>
      <c r="N22">
        <f t="shared" si="0"/>
        <v>256</v>
      </c>
      <c r="O22" s="112">
        <f t="shared" si="1"/>
        <v>0</v>
      </c>
      <c r="P22">
        <v>104.79</v>
      </c>
      <c r="Q22">
        <v>57.6</v>
      </c>
      <c r="R22">
        <v>5</v>
      </c>
      <c r="S22">
        <v>19</v>
      </c>
      <c r="T22">
        <v>69.61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104.79</v>
      </c>
      <c r="J23">
        <f>BYPL_EOD!AI23+BYPL_EOD!AJ23</f>
        <v>57.6</v>
      </c>
      <c r="K23">
        <f>MES_EOD!AI23+MES_EOD!AJ23</f>
        <v>5</v>
      </c>
      <c r="L23">
        <f>NDMC_EOD!AI23+NDMC_EOD!AJ23</f>
        <v>19</v>
      </c>
      <c r="M23">
        <f>TPDDL_EOD!AI23+TPDDL_EOD!AJ23</f>
        <v>69.61</v>
      </c>
      <c r="N23">
        <f t="shared" si="0"/>
        <v>256</v>
      </c>
      <c r="O23" s="112">
        <f t="shared" si="1"/>
        <v>0</v>
      </c>
      <c r="P23">
        <v>104.79</v>
      </c>
      <c r="Q23">
        <v>57.6</v>
      </c>
      <c r="R23">
        <v>5</v>
      </c>
      <c r="S23">
        <v>19</v>
      </c>
      <c r="T23">
        <v>69.61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104.79</v>
      </c>
      <c r="J24">
        <f>BYPL_EOD!AI24+BYPL_EOD!AJ24</f>
        <v>57.6</v>
      </c>
      <c r="K24">
        <f>MES_EOD!AI24+MES_EOD!AJ24</f>
        <v>5</v>
      </c>
      <c r="L24">
        <f>NDMC_EOD!AI24+NDMC_EOD!AJ24</f>
        <v>19</v>
      </c>
      <c r="M24">
        <f>TPDDL_EOD!AI24+TPDDL_EOD!AJ24</f>
        <v>69.61</v>
      </c>
      <c r="N24">
        <f t="shared" si="0"/>
        <v>256</v>
      </c>
      <c r="O24" s="112">
        <f t="shared" si="1"/>
        <v>0</v>
      </c>
      <c r="P24">
        <v>104.79</v>
      </c>
      <c r="Q24">
        <v>57.6</v>
      </c>
      <c r="R24">
        <v>5</v>
      </c>
      <c r="S24">
        <v>19</v>
      </c>
      <c r="T24">
        <v>69.61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104.79</v>
      </c>
      <c r="J25">
        <f>BYPL_EOD!AI25+BYPL_EOD!AJ25</f>
        <v>57.6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256</v>
      </c>
      <c r="O25" s="112">
        <f t="shared" si="1"/>
        <v>0</v>
      </c>
      <c r="P25">
        <v>104.79</v>
      </c>
      <c r="Q25">
        <v>57.6</v>
      </c>
      <c r="R25">
        <v>5</v>
      </c>
      <c r="S25">
        <v>19</v>
      </c>
      <c r="T25">
        <v>69.61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104.79</v>
      </c>
      <c r="J26">
        <f>BYPL_EOD!AI26+BYPL_EOD!AJ26</f>
        <v>57.6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256</v>
      </c>
      <c r="O26" s="112">
        <f t="shared" si="1"/>
        <v>0</v>
      </c>
      <c r="P26">
        <v>104.79</v>
      </c>
      <c r="Q26">
        <v>57.6</v>
      </c>
      <c r="R26">
        <v>5</v>
      </c>
      <c r="S26">
        <v>19</v>
      </c>
      <c r="T26">
        <v>69.61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104.79</v>
      </c>
      <c r="J27">
        <f>BYPL_EOD!AI27+BYPL_EOD!AJ27</f>
        <v>57.6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256</v>
      </c>
      <c r="O27" s="112">
        <f t="shared" si="1"/>
        <v>0</v>
      </c>
      <c r="P27">
        <v>104.79</v>
      </c>
      <c r="Q27">
        <v>57.6</v>
      </c>
      <c r="R27">
        <v>5</v>
      </c>
      <c r="S27">
        <v>19</v>
      </c>
      <c r="T27">
        <v>69.61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104.79</v>
      </c>
      <c r="J28">
        <f>BYPL_EOD!AI28+BYPL_EOD!AJ28</f>
        <v>57.6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256</v>
      </c>
      <c r="O28" s="112">
        <f t="shared" si="1"/>
        <v>0</v>
      </c>
      <c r="P28">
        <v>104.79</v>
      </c>
      <c r="Q28">
        <v>57.6</v>
      </c>
      <c r="R28">
        <v>5</v>
      </c>
      <c r="S28">
        <v>19</v>
      </c>
      <c r="T28">
        <v>69.61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104.79</v>
      </c>
      <c r="J29">
        <f>BYPL_EOD!AI29+BYPL_EOD!AJ29</f>
        <v>57.6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256</v>
      </c>
      <c r="O29" s="112">
        <f t="shared" si="1"/>
        <v>0</v>
      </c>
      <c r="P29">
        <v>104.79</v>
      </c>
      <c r="Q29">
        <v>57.6</v>
      </c>
      <c r="R29">
        <v>5</v>
      </c>
      <c r="S29">
        <v>19</v>
      </c>
      <c r="T29">
        <v>69.61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104.79</v>
      </c>
      <c r="J30">
        <f>BYPL_EOD!AI30+BYPL_EOD!AJ30</f>
        <v>57.6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256</v>
      </c>
      <c r="O30" s="112">
        <f t="shared" si="1"/>
        <v>0</v>
      </c>
      <c r="P30">
        <v>104.79</v>
      </c>
      <c r="Q30">
        <v>57.6</v>
      </c>
      <c r="R30">
        <v>5</v>
      </c>
      <c r="S30">
        <v>19</v>
      </c>
      <c r="T30">
        <v>69.61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104.79</v>
      </c>
      <c r="J31">
        <f>BYPL_EOD!AI31+BYPL_EOD!AJ31</f>
        <v>57.6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256</v>
      </c>
      <c r="O31" s="112">
        <f t="shared" si="1"/>
        <v>0</v>
      </c>
      <c r="P31">
        <v>104.79</v>
      </c>
      <c r="Q31">
        <v>57.6</v>
      </c>
      <c r="R31">
        <v>5</v>
      </c>
      <c r="S31">
        <v>19</v>
      </c>
      <c r="T31">
        <v>69.61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104.79</v>
      </c>
      <c r="J32">
        <f>BYPL_EOD!AI32+BYPL_EOD!AJ32</f>
        <v>57.6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256</v>
      </c>
      <c r="O32" s="112">
        <f t="shared" si="1"/>
        <v>0</v>
      </c>
      <c r="P32">
        <v>104.79</v>
      </c>
      <c r="Q32">
        <v>57.6</v>
      </c>
      <c r="R32">
        <v>5</v>
      </c>
      <c r="S32">
        <v>19</v>
      </c>
      <c r="T32">
        <v>69.61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104.79</v>
      </c>
      <c r="J33">
        <f>BYPL_EOD!AI33+BYPL_EOD!AJ33</f>
        <v>57.6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104.79</v>
      </c>
      <c r="Q33">
        <v>57.6</v>
      </c>
      <c r="R33">
        <v>5</v>
      </c>
      <c r="S33">
        <v>19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104.79</v>
      </c>
      <c r="J34">
        <f>BYPL_EOD!AI34+BYPL_EOD!AJ34</f>
        <v>57.6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104.79</v>
      </c>
      <c r="Q34">
        <v>57.6</v>
      </c>
      <c r="R34">
        <v>5</v>
      </c>
      <c r="S34">
        <v>19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104.79</v>
      </c>
      <c r="J35">
        <f>BYPL_EOD!AI35+BYPL_EOD!AJ35</f>
        <v>57.6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104.79</v>
      </c>
      <c r="Q35">
        <v>57.6</v>
      </c>
      <c r="R35">
        <v>5</v>
      </c>
      <c r="S35">
        <v>19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104.79</v>
      </c>
      <c r="J36">
        <f>BYPL_EOD!AI36+BYPL_EOD!AJ36</f>
        <v>57.6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104.79</v>
      </c>
      <c r="Q36">
        <v>57.6</v>
      </c>
      <c r="R36">
        <v>5</v>
      </c>
      <c r="S36">
        <v>19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104.79</v>
      </c>
      <c r="J37">
        <f>BYPL_EOD!AI37+BYPL_EOD!AJ37</f>
        <v>57.6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104.79</v>
      </c>
      <c r="Q37">
        <v>57.6</v>
      </c>
      <c r="R37">
        <v>5</v>
      </c>
      <c r="S37">
        <v>19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104.79</v>
      </c>
      <c r="J38">
        <f>BYPL_EOD!AI38+BYPL_EOD!AJ38</f>
        <v>57.6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104.79</v>
      </c>
      <c r="Q38">
        <v>57.6</v>
      </c>
      <c r="R38">
        <v>5</v>
      </c>
      <c r="S38">
        <v>19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104.79</v>
      </c>
      <c r="J39">
        <f>BYPL_EOD!AI39+BYPL_EOD!AJ39</f>
        <v>57.6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256</v>
      </c>
      <c r="O39" s="112">
        <f t="shared" si="1"/>
        <v>0</v>
      </c>
      <c r="P39">
        <v>104.79</v>
      </c>
      <c r="Q39">
        <v>57.6</v>
      </c>
      <c r="R39">
        <v>5</v>
      </c>
      <c r="S39">
        <v>19</v>
      </c>
      <c r="T39">
        <v>69.61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104.79</v>
      </c>
      <c r="J40">
        <f>BYPL_EOD!AI40+BYPL_EOD!AJ40</f>
        <v>57.6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256</v>
      </c>
      <c r="O40" s="112">
        <f t="shared" si="1"/>
        <v>0</v>
      </c>
      <c r="P40">
        <v>104.79</v>
      </c>
      <c r="Q40">
        <v>57.6</v>
      </c>
      <c r="R40">
        <v>5</v>
      </c>
      <c r="S40">
        <v>19</v>
      </c>
      <c r="T40">
        <v>69.61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104.79</v>
      </c>
      <c r="J41">
        <f>BYPL_EOD!AI41+BYPL_EOD!AJ41</f>
        <v>57.6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256</v>
      </c>
      <c r="O41" s="112">
        <f t="shared" si="1"/>
        <v>0</v>
      </c>
      <c r="P41">
        <v>104.79</v>
      </c>
      <c r="Q41">
        <v>57.6</v>
      </c>
      <c r="R41">
        <v>5</v>
      </c>
      <c r="S41">
        <v>19</v>
      </c>
      <c r="T41">
        <v>69.61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104.79</v>
      </c>
      <c r="J42">
        <f>BYPL_EOD!AI42+BYPL_EOD!AJ42</f>
        <v>57.6</v>
      </c>
      <c r="K42">
        <f>MES_EOD!AI42+MES_EOD!AJ42</f>
        <v>5</v>
      </c>
      <c r="L42">
        <f>NDMC_EOD!AI42+NDMC_EOD!AJ42</f>
        <v>19</v>
      </c>
      <c r="M42">
        <f>TPDDL_EOD!AI42+TPDDL_EOD!AJ42</f>
        <v>69.61</v>
      </c>
      <c r="N42">
        <f t="shared" si="0"/>
        <v>256</v>
      </c>
      <c r="O42" s="112">
        <f t="shared" si="1"/>
        <v>0</v>
      </c>
      <c r="P42">
        <v>104.79</v>
      </c>
      <c r="Q42">
        <v>57.6</v>
      </c>
      <c r="R42">
        <v>5</v>
      </c>
      <c r="S42">
        <v>19</v>
      </c>
      <c r="T42">
        <v>69.61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104.79</v>
      </c>
      <c r="J43">
        <f>BYPL_EOD!AI43+BYPL_EOD!AJ43</f>
        <v>57.6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256</v>
      </c>
      <c r="O43" s="112">
        <f t="shared" si="1"/>
        <v>0</v>
      </c>
      <c r="P43">
        <v>104.79</v>
      </c>
      <c r="Q43">
        <v>57.6</v>
      </c>
      <c r="R43">
        <v>5</v>
      </c>
      <c r="S43">
        <v>19</v>
      </c>
      <c r="T43">
        <v>69.61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104.79</v>
      </c>
      <c r="J44">
        <f>BYPL_EOD!AI44+BYPL_EOD!AJ44</f>
        <v>57.6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256</v>
      </c>
      <c r="O44" s="112">
        <f t="shared" si="1"/>
        <v>0</v>
      </c>
      <c r="P44">
        <v>104.79</v>
      </c>
      <c r="Q44">
        <v>57.6</v>
      </c>
      <c r="R44">
        <v>5</v>
      </c>
      <c r="S44">
        <v>19</v>
      </c>
      <c r="T44">
        <v>69.61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104.79</v>
      </c>
      <c r="J45">
        <f>BYPL_EOD!AI45+BYPL_EOD!AJ45</f>
        <v>57.6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256</v>
      </c>
      <c r="O45" s="112">
        <f t="shared" si="1"/>
        <v>0</v>
      </c>
      <c r="P45">
        <v>104.79</v>
      </c>
      <c r="Q45">
        <v>57.6</v>
      </c>
      <c r="R45">
        <v>5</v>
      </c>
      <c r="S45">
        <v>19</v>
      </c>
      <c r="T45">
        <v>69.61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104.79</v>
      </c>
      <c r="J46">
        <f>BYPL_EOD!AI46+BYPL_EOD!AJ46</f>
        <v>57.6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256</v>
      </c>
      <c r="O46" s="112">
        <f t="shared" si="1"/>
        <v>0</v>
      </c>
      <c r="P46">
        <v>104.79</v>
      </c>
      <c r="Q46">
        <v>57.6</v>
      </c>
      <c r="R46">
        <v>5</v>
      </c>
      <c r="S46">
        <v>19</v>
      </c>
      <c r="T46">
        <v>69.61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104.79</v>
      </c>
      <c r="J47">
        <f>BYPL_EOD!AI47+BYPL_EOD!AJ47</f>
        <v>57.6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256</v>
      </c>
      <c r="O47" s="112">
        <f t="shared" si="1"/>
        <v>0</v>
      </c>
      <c r="P47">
        <v>104.79</v>
      </c>
      <c r="Q47">
        <v>57.6</v>
      </c>
      <c r="R47">
        <v>5</v>
      </c>
      <c r="S47">
        <v>19</v>
      </c>
      <c r="T47">
        <v>69.61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104.79</v>
      </c>
      <c r="J48">
        <f>BYPL_EOD!AI48+BYPL_EOD!AJ48</f>
        <v>57.6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256</v>
      </c>
      <c r="O48" s="112">
        <f t="shared" si="1"/>
        <v>0</v>
      </c>
      <c r="P48">
        <v>104.79</v>
      </c>
      <c r="Q48">
        <v>57.6</v>
      </c>
      <c r="R48">
        <v>5</v>
      </c>
      <c r="S48">
        <v>19</v>
      </c>
      <c r="T48">
        <v>69.61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104.79</v>
      </c>
      <c r="J49">
        <f>BYPL_EOD!AI49+BYPL_EOD!AJ49</f>
        <v>57.6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256</v>
      </c>
      <c r="O49" s="112">
        <f t="shared" si="1"/>
        <v>0</v>
      </c>
      <c r="P49">
        <v>104.79</v>
      </c>
      <c r="Q49">
        <v>57.6</v>
      </c>
      <c r="R49">
        <v>5</v>
      </c>
      <c r="S49">
        <v>19</v>
      </c>
      <c r="T49">
        <v>69.61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104.79</v>
      </c>
      <c r="J50">
        <f>BYPL_EOD!AI50+BYPL_EOD!AJ50</f>
        <v>57.6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256</v>
      </c>
      <c r="O50" s="112">
        <f t="shared" si="1"/>
        <v>0</v>
      </c>
      <c r="P50">
        <v>104.79</v>
      </c>
      <c r="Q50">
        <v>57.6</v>
      </c>
      <c r="R50">
        <v>5</v>
      </c>
      <c r="S50">
        <v>19</v>
      </c>
      <c r="T50">
        <v>69.61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104.79</v>
      </c>
      <c r="J51">
        <f>BYPL_EOD!AI51+BYPL_EOD!AJ51</f>
        <v>57.6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256</v>
      </c>
      <c r="O51" s="112">
        <f t="shared" si="1"/>
        <v>0</v>
      </c>
      <c r="P51">
        <v>104.79</v>
      </c>
      <c r="Q51">
        <v>57.6</v>
      </c>
      <c r="R51">
        <v>5</v>
      </c>
      <c r="S51">
        <v>19</v>
      </c>
      <c r="T51">
        <v>69.61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104.79</v>
      </c>
      <c r="J52">
        <f>BYPL_EOD!AI52+BYPL_EOD!AJ52</f>
        <v>57.6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256</v>
      </c>
      <c r="O52" s="112">
        <f t="shared" si="1"/>
        <v>0</v>
      </c>
      <c r="P52">
        <v>104.79</v>
      </c>
      <c r="Q52">
        <v>57.6</v>
      </c>
      <c r="R52">
        <v>5</v>
      </c>
      <c r="S52">
        <v>19</v>
      </c>
      <c r="T52">
        <v>69.61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104.79</v>
      </c>
      <c r="J53">
        <f>BYPL_EOD!AI53+BYPL_EOD!AJ53</f>
        <v>57.6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256</v>
      </c>
      <c r="O53" s="112">
        <f t="shared" si="1"/>
        <v>0</v>
      </c>
      <c r="P53">
        <v>104.79</v>
      </c>
      <c r="Q53">
        <v>57.6</v>
      </c>
      <c r="R53">
        <v>5</v>
      </c>
      <c r="S53">
        <v>19</v>
      </c>
      <c r="T53">
        <v>69.61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104.79</v>
      </c>
      <c r="J54">
        <f>BYPL_EOD!AI54+BYPL_EOD!AJ54</f>
        <v>57.6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256</v>
      </c>
      <c r="O54" s="112">
        <f t="shared" si="1"/>
        <v>0</v>
      </c>
      <c r="P54">
        <v>104.79</v>
      </c>
      <c r="Q54">
        <v>57.6</v>
      </c>
      <c r="R54">
        <v>5</v>
      </c>
      <c r="S54">
        <v>19</v>
      </c>
      <c r="T54">
        <v>69.61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285.82</v>
      </c>
      <c r="E55">
        <f>BAWANA!AM55</f>
        <v>0</v>
      </c>
      <c r="F55">
        <f t="shared" si="4"/>
        <v>256</v>
      </c>
      <c r="G55">
        <f t="shared" si="5"/>
        <v>285.82</v>
      </c>
      <c r="H55" s="112"/>
      <c r="I55">
        <f>BRPL_EOD!AI55+BRPL_EOD!AJ55</f>
        <v>134.61000000000001</v>
      </c>
      <c r="J55">
        <f>BYPL_EOD!AI55+BYPL_EOD!AJ55</f>
        <v>57.6</v>
      </c>
      <c r="K55">
        <f>MES_EOD!AI55+MES_EOD!AJ55</f>
        <v>5</v>
      </c>
      <c r="L55">
        <f>NDMC_EOD!AI55+NDMC_EOD!AJ55</f>
        <v>19</v>
      </c>
      <c r="M55">
        <f>TPDDL_EOD!AI55+TPDDL_EOD!AJ55</f>
        <v>69.61</v>
      </c>
      <c r="N55">
        <f t="shared" si="0"/>
        <v>285.82</v>
      </c>
      <c r="O55" s="112">
        <f t="shared" si="1"/>
        <v>0</v>
      </c>
      <c r="P55">
        <v>134.61000000000001</v>
      </c>
      <c r="Q55">
        <v>57.6</v>
      </c>
      <c r="R55">
        <v>5</v>
      </c>
      <c r="S55">
        <v>19</v>
      </c>
      <c r="T55">
        <v>69.61</v>
      </c>
      <c r="U55" s="114">
        <f t="shared" si="2"/>
        <v>285.82</v>
      </c>
      <c r="V55" s="112">
        <f t="shared" si="3"/>
        <v>0</v>
      </c>
      <c r="Y55">
        <f>BAWANA!AW55+BAWANA!AX55</f>
        <v>32</v>
      </c>
      <c r="Z55">
        <f>BAWANA!BD55+BAWANA!BE55</f>
        <v>2.1800000000000002</v>
      </c>
      <c r="AA55">
        <f>BAWANA!X55+BAWANA!Y55</f>
        <v>32</v>
      </c>
      <c r="AB55">
        <f>BAWANA!AE55+BAWANA!AF55</f>
        <v>2.1800000000000002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285.82</v>
      </c>
      <c r="E56">
        <f>BAWANA!AM56</f>
        <v>0</v>
      </c>
      <c r="F56">
        <f t="shared" si="4"/>
        <v>256</v>
      </c>
      <c r="G56">
        <f t="shared" si="5"/>
        <v>285.82</v>
      </c>
      <c r="H56" s="112"/>
      <c r="I56">
        <f>BRPL_EOD!AI56+BRPL_EOD!AJ56</f>
        <v>134.61000000000001</v>
      </c>
      <c r="J56">
        <f>BYPL_EOD!AI56+BYPL_EOD!AJ56</f>
        <v>57.6</v>
      </c>
      <c r="K56">
        <f>MES_EOD!AI56+MES_EOD!AJ56</f>
        <v>5</v>
      </c>
      <c r="L56">
        <f>NDMC_EOD!AI56+NDMC_EOD!AJ56</f>
        <v>19</v>
      </c>
      <c r="M56">
        <f>TPDDL_EOD!AI56+TPDDL_EOD!AJ56</f>
        <v>69.61</v>
      </c>
      <c r="N56">
        <f t="shared" si="0"/>
        <v>285.82</v>
      </c>
      <c r="O56" s="112">
        <f t="shared" si="1"/>
        <v>0</v>
      </c>
      <c r="P56">
        <v>134.61000000000001</v>
      </c>
      <c r="Q56">
        <v>57.6</v>
      </c>
      <c r="R56">
        <v>5</v>
      </c>
      <c r="S56">
        <v>19</v>
      </c>
      <c r="T56">
        <v>69.61</v>
      </c>
      <c r="U56" s="114">
        <f t="shared" si="2"/>
        <v>285.82</v>
      </c>
      <c r="V56" s="112">
        <f t="shared" si="3"/>
        <v>0</v>
      </c>
      <c r="Y56">
        <f>BAWANA!AW56+BAWANA!AX56</f>
        <v>32</v>
      </c>
      <c r="Z56">
        <f>BAWANA!BD56+BAWANA!BE56</f>
        <v>2.1800000000000002</v>
      </c>
      <c r="AA56">
        <f>BAWANA!X56+BAWANA!Y56</f>
        <v>32</v>
      </c>
      <c r="AB56">
        <f>BAWANA!AE56+BAWANA!AF56</f>
        <v>2.1800000000000002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285.82</v>
      </c>
      <c r="E57">
        <f>BAWANA!AM57</f>
        <v>0</v>
      </c>
      <c r="F57">
        <f t="shared" si="4"/>
        <v>256</v>
      </c>
      <c r="G57">
        <f t="shared" si="5"/>
        <v>285.82</v>
      </c>
      <c r="H57" s="112"/>
      <c r="I57">
        <f>BRPL_EOD!AI57+BRPL_EOD!AJ57</f>
        <v>134.61000000000001</v>
      </c>
      <c r="J57">
        <f>BYPL_EOD!AI57+BYPL_EOD!AJ57</f>
        <v>57.6</v>
      </c>
      <c r="K57">
        <f>MES_EOD!AI57+MES_EOD!AJ57</f>
        <v>5</v>
      </c>
      <c r="L57">
        <f>NDMC_EOD!AI57+NDMC_EOD!AJ57</f>
        <v>19</v>
      </c>
      <c r="M57">
        <f>TPDDL_EOD!AI57+TPDDL_EOD!AJ57</f>
        <v>69.61</v>
      </c>
      <c r="N57">
        <f t="shared" si="0"/>
        <v>285.82</v>
      </c>
      <c r="O57" s="112">
        <f t="shared" si="1"/>
        <v>0</v>
      </c>
      <c r="P57">
        <v>134.61000000000001</v>
      </c>
      <c r="Q57">
        <v>57.6</v>
      </c>
      <c r="R57">
        <v>5</v>
      </c>
      <c r="S57">
        <v>19</v>
      </c>
      <c r="T57">
        <v>69.61</v>
      </c>
      <c r="U57" s="114">
        <f t="shared" si="2"/>
        <v>285.82</v>
      </c>
      <c r="V57" s="112">
        <f t="shared" si="3"/>
        <v>0</v>
      </c>
      <c r="Y57">
        <f>BAWANA!AW57+BAWANA!AX57</f>
        <v>32</v>
      </c>
      <c r="Z57">
        <f>BAWANA!BD57+BAWANA!BE57</f>
        <v>2.1800000000000002</v>
      </c>
      <c r="AA57">
        <f>BAWANA!X57+BAWANA!Y57</f>
        <v>32</v>
      </c>
      <c r="AB57">
        <f>BAWANA!AE57+BAWANA!AF57</f>
        <v>2.1800000000000002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285.82</v>
      </c>
      <c r="E58">
        <f>BAWANA!AM58</f>
        <v>0</v>
      </c>
      <c r="F58">
        <f t="shared" si="4"/>
        <v>256</v>
      </c>
      <c r="G58">
        <f t="shared" si="5"/>
        <v>285.82</v>
      </c>
      <c r="H58" s="112"/>
      <c r="I58">
        <f>BRPL_EOD!AI58+BRPL_EOD!AJ58</f>
        <v>134.61000000000001</v>
      </c>
      <c r="J58">
        <f>BYPL_EOD!AI58+BYPL_EOD!AJ58</f>
        <v>57.6</v>
      </c>
      <c r="K58">
        <f>MES_EOD!AI58+MES_EOD!AJ58</f>
        <v>5</v>
      </c>
      <c r="L58">
        <f>NDMC_EOD!AI58+NDMC_EOD!AJ58</f>
        <v>19</v>
      </c>
      <c r="M58">
        <f>TPDDL_EOD!AI58+TPDDL_EOD!AJ58</f>
        <v>69.61</v>
      </c>
      <c r="N58">
        <f t="shared" si="0"/>
        <v>285.82</v>
      </c>
      <c r="O58" s="112">
        <f t="shared" si="1"/>
        <v>0</v>
      </c>
      <c r="P58">
        <v>134.61000000000001</v>
      </c>
      <c r="Q58">
        <v>57.6</v>
      </c>
      <c r="R58">
        <v>5</v>
      </c>
      <c r="S58">
        <v>19</v>
      </c>
      <c r="T58">
        <v>69.61</v>
      </c>
      <c r="U58" s="114">
        <f t="shared" si="2"/>
        <v>285.82</v>
      </c>
      <c r="V58" s="112">
        <f t="shared" si="3"/>
        <v>0</v>
      </c>
      <c r="Y58">
        <f>BAWANA!AW58+BAWANA!AX58</f>
        <v>32</v>
      </c>
      <c r="Z58">
        <f>BAWANA!BD58+BAWANA!BE58</f>
        <v>2.1800000000000002</v>
      </c>
      <c r="AA58">
        <f>BAWANA!X58+BAWANA!Y58</f>
        <v>32</v>
      </c>
      <c r="AB58">
        <f>BAWANA!AE58+BAWANA!AF58</f>
        <v>2.1800000000000002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104.79</v>
      </c>
      <c r="J59">
        <f>BYPL_EOD!AI59+BYPL_EOD!AJ59</f>
        <v>57.6</v>
      </c>
      <c r="K59">
        <f>MES_EOD!AI59+MES_EOD!AJ59</f>
        <v>5</v>
      </c>
      <c r="L59">
        <f>NDMC_EOD!AI59+NDMC_EOD!AJ59</f>
        <v>19</v>
      </c>
      <c r="M59">
        <f>TPDDL_EOD!AI59+TPDDL_EOD!AJ59</f>
        <v>69.61</v>
      </c>
      <c r="N59">
        <f t="shared" si="0"/>
        <v>256</v>
      </c>
      <c r="O59" s="112">
        <f t="shared" si="1"/>
        <v>0</v>
      </c>
      <c r="P59">
        <v>104.79</v>
      </c>
      <c r="Q59">
        <v>57.6</v>
      </c>
      <c r="R59">
        <v>5</v>
      </c>
      <c r="S59">
        <v>19</v>
      </c>
      <c r="T59">
        <v>69.61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104.79</v>
      </c>
      <c r="J60">
        <f>BYPL_EOD!AI60+BYPL_EOD!AJ60</f>
        <v>57.6</v>
      </c>
      <c r="K60">
        <f>MES_EOD!AI60+MES_EOD!AJ60</f>
        <v>5</v>
      </c>
      <c r="L60">
        <f>NDMC_EOD!AI60+NDMC_EOD!AJ60</f>
        <v>19</v>
      </c>
      <c r="M60">
        <f>TPDDL_EOD!AI60+TPDDL_EOD!AJ60</f>
        <v>69.61</v>
      </c>
      <c r="N60">
        <f t="shared" si="0"/>
        <v>256</v>
      </c>
      <c r="O60" s="112">
        <f t="shared" si="1"/>
        <v>0</v>
      </c>
      <c r="P60">
        <v>104.79</v>
      </c>
      <c r="Q60">
        <v>57.6</v>
      </c>
      <c r="R60">
        <v>5</v>
      </c>
      <c r="S60">
        <v>19</v>
      </c>
      <c r="T60">
        <v>69.61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104.79</v>
      </c>
      <c r="J61">
        <f>BYPL_EOD!AI61+BYPL_EOD!AJ61</f>
        <v>57.6</v>
      </c>
      <c r="K61">
        <f>MES_EOD!AI61+MES_EOD!AJ61</f>
        <v>5</v>
      </c>
      <c r="L61">
        <f>NDMC_EOD!AI61+NDMC_EOD!AJ61</f>
        <v>19</v>
      </c>
      <c r="M61">
        <f>TPDDL_EOD!AI61+TPDDL_EOD!AJ61</f>
        <v>69.61</v>
      </c>
      <c r="N61">
        <f t="shared" si="0"/>
        <v>256</v>
      </c>
      <c r="O61" s="112">
        <f t="shared" si="1"/>
        <v>0</v>
      </c>
      <c r="P61">
        <v>104.79</v>
      </c>
      <c r="Q61">
        <v>57.6</v>
      </c>
      <c r="R61">
        <v>5</v>
      </c>
      <c r="S61">
        <v>19</v>
      </c>
      <c r="T61">
        <v>69.61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103.96</v>
      </c>
      <c r="J62">
        <f>BYPL_EOD!AI62+BYPL_EOD!AJ62</f>
        <v>57.6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256.01</v>
      </c>
      <c r="O62" s="112">
        <f t="shared" si="1"/>
        <v>-9.9999999999909051E-3</v>
      </c>
      <c r="P62">
        <v>103.95593922112417</v>
      </c>
      <c r="Q62">
        <v>57.597750087887192</v>
      </c>
      <c r="R62">
        <v>5.8397718839107844</v>
      </c>
      <c r="S62">
        <v>18.999257841490568</v>
      </c>
      <c r="T62">
        <v>69.607280965587279</v>
      </c>
      <c r="U62" s="114">
        <f t="shared" si="2"/>
        <v>255.99999999999997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103.96</v>
      </c>
      <c r="J63">
        <f>BYPL_EOD!AI63+BYPL_EOD!AJ63</f>
        <v>57.6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256.01</v>
      </c>
      <c r="O63" s="112">
        <f t="shared" si="1"/>
        <v>-9.9999999999909051E-3</v>
      </c>
      <c r="P63">
        <v>103.95593922112417</v>
      </c>
      <c r="Q63">
        <v>57.597750087887192</v>
      </c>
      <c r="R63">
        <v>5.8397718839107844</v>
      </c>
      <c r="S63">
        <v>18.999257841490568</v>
      </c>
      <c r="T63">
        <v>69.607280965587279</v>
      </c>
      <c r="U63" s="114">
        <f t="shared" si="2"/>
        <v>255.99999999999997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103.96</v>
      </c>
      <c r="J64">
        <f>BYPL_EOD!AI64+BYPL_EOD!AJ64</f>
        <v>57.6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256.01</v>
      </c>
      <c r="O64" s="112">
        <f t="shared" si="1"/>
        <v>-9.9999999999909051E-3</v>
      </c>
      <c r="P64">
        <v>103.95593922112417</v>
      </c>
      <c r="Q64">
        <v>57.597750087887192</v>
      </c>
      <c r="R64">
        <v>5.8397718839107844</v>
      </c>
      <c r="S64">
        <v>18.999257841490568</v>
      </c>
      <c r="T64">
        <v>69.607280965587279</v>
      </c>
      <c r="U64" s="114">
        <f t="shared" si="2"/>
        <v>255.99999999999997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103.96</v>
      </c>
      <c r="J65">
        <f>BYPL_EOD!AI65+BYPL_EOD!AJ65</f>
        <v>57.6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256.01</v>
      </c>
      <c r="O65" s="112">
        <f t="shared" si="1"/>
        <v>-9.9999999999909051E-3</v>
      </c>
      <c r="P65">
        <v>103.95593922112417</v>
      </c>
      <c r="Q65">
        <v>57.597750087887192</v>
      </c>
      <c r="R65">
        <v>5.8397718839107844</v>
      </c>
      <c r="S65">
        <v>18.999257841490568</v>
      </c>
      <c r="T65">
        <v>69.607280965587279</v>
      </c>
      <c r="U65" s="114">
        <f t="shared" si="2"/>
        <v>255.99999999999997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103.96</v>
      </c>
      <c r="J66">
        <f>BYPL_EOD!AI66+BYPL_EOD!AJ66</f>
        <v>57.6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103.95593922112417</v>
      </c>
      <c r="Q66">
        <v>57.597750087887192</v>
      </c>
      <c r="R66">
        <v>5.8397718839107844</v>
      </c>
      <c r="S66">
        <v>18.999257841490568</v>
      </c>
      <c r="T66">
        <v>69.607280965587279</v>
      </c>
      <c r="U66" s="114">
        <f t="shared" si="2"/>
        <v>255.99999999999997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103.96</v>
      </c>
      <c r="J67">
        <f>BYPL_EOD!AI67+BYPL_EOD!AJ67</f>
        <v>57.6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103.95593922112417</v>
      </c>
      <c r="Q67">
        <v>57.597750087887192</v>
      </c>
      <c r="R67">
        <v>5.8397718839107844</v>
      </c>
      <c r="S67">
        <v>18.999257841490568</v>
      </c>
      <c r="T67">
        <v>69.607280965587279</v>
      </c>
      <c r="U67" s="114">
        <f t="shared" ref="U67:U98" si="9">SUM(P67:T67)</f>
        <v>255.99999999999997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103.96</v>
      </c>
      <c r="J68">
        <f>BYPL_EOD!AI68+BYPL_EOD!AJ68</f>
        <v>57.6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103.95593922112417</v>
      </c>
      <c r="Q68">
        <v>57.597750087887192</v>
      </c>
      <c r="R68">
        <v>5.8397718839107844</v>
      </c>
      <c r="S68">
        <v>18.999257841490568</v>
      </c>
      <c r="T68">
        <v>69.607280965587279</v>
      </c>
      <c r="U68" s="114">
        <f t="shared" si="9"/>
        <v>255.99999999999997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103.96</v>
      </c>
      <c r="J69">
        <f>BYPL_EOD!AI69+BYPL_EOD!AJ69</f>
        <v>57.6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103.95593922112417</v>
      </c>
      <c r="Q69">
        <v>57.597750087887192</v>
      </c>
      <c r="R69">
        <v>5.8397718839107844</v>
      </c>
      <c r="S69">
        <v>18.999257841490568</v>
      </c>
      <c r="T69">
        <v>69.607280965587279</v>
      </c>
      <c r="U69" s="114">
        <f t="shared" si="9"/>
        <v>255.99999999999997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103.96</v>
      </c>
      <c r="J70">
        <f>BYPL_EOD!AI70+BYPL_EOD!AJ70</f>
        <v>57.6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103.95593922112417</v>
      </c>
      <c r="Q70">
        <v>57.597750087887192</v>
      </c>
      <c r="R70">
        <v>5.8397718839107844</v>
      </c>
      <c r="S70">
        <v>18.999257841490568</v>
      </c>
      <c r="T70">
        <v>69.607280965587279</v>
      </c>
      <c r="U70" s="114">
        <f t="shared" si="9"/>
        <v>255.99999999999997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103.96</v>
      </c>
      <c r="J71">
        <f>BYPL_EOD!AI71+BYPL_EOD!AJ71</f>
        <v>57.6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103.95593922112417</v>
      </c>
      <c r="Q71">
        <v>57.597750087887192</v>
      </c>
      <c r="R71">
        <v>5.8397718839107844</v>
      </c>
      <c r="S71">
        <v>18.999257841490568</v>
      </c>
      <c r="T71">
        <v>69.607280965587279</v>
      </c>
      <c r="U71" s="114">
        <f t="shared" si="9"/>
        <v>255.99999999999997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103.96</v>
      </c>
      <c r="J72">
        <f>BYPL_EOD!AI72+BYPL_EOD!AJ72</f>
        <v>57.6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103.95593922112417</v>
      </c>
      <c r="Q72">
        <v>57.597750087887192</v>
      </c>
      <c r="R72">
        <v>5.8397718839107844</v>
      </c>
      <c r="S72">
        <v>18.999257841490568</v>
      </c>
      <c r="T72">
        <v>69.607280965587279</v>
      </c>
      <c r="U72" s="114">
        <f t="shared" si="9"/>
        <v>255.99999999999997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103.96</v>
      </c>
      <c r="J73">
        <f>BYPL_EOD!AI73+BYPL_EOD!AJ73</f>
        <v>57.6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103.95593922112417</v>
      </c>
      <c r="Q73">
        <v>57.597750087887192</v>
      </c>
      <c r="R73">
        <v>5.8397718839107844</v>
      </c>
      <c r="S73">
        <v>18.999257841490568</v>
      </c>
      <c r="T73">
        <v>69.607280965587279</v>
      </c>
      <c r="U73" s="114">
        <f t="shared" si="9"/>
        <v>255.99999999999997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103.96</v>
      </c>
      <c r="J74">
        <f>BYPL_EOD!AI74+BYPL_EOD!AJ74</f>
        <v>57.6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103.95593922112417</v>
      </c>
      <c r="Q74">
        <v>57.597750087887192</v>
      </c>
      <c r="R74">
        <v>5.8397718839107844</v>
      </c>
      <c r="S74">
        <v>18.999257841490568</v>
      </c>
      <c r="T74">
        <v>69.607280965587279</v>
      </c>
      <c r="U74" s="114">
        <f t="shared" si="9"/>
        <v>255.99999999999997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103.96</v>
      </c>
      <c r="J75">
        <f>BYPL_EOD!AI75+BYPL_EOD!AJ75</f>
        <v>57.6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103.95593922112417</v>
      </c>
      <c r="Q75">
        <v>57.597750087887192</v>
      </c>
      <c r="R75">
        <v>5.8397718839107844</v>
      </c>
      <c r="S75">
        <v>18.999257841490568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103.96</v>
      </c>
      <c r="J76">
        <f>BYPL_EOD!AI76+BYPL_EOD!AJ76</f>
        <v>57.6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103.95593922112417</v>
      </c>
      <c r="Q76">
        <v>57.597750087887192</v>
      </c>
      <c r="R76">
        <v>5.8397718839107844</v>
      </c>
      <c r="S76">
        <v>18.999257841490568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104.79</v>
      </c>
      <c r="J77">
        <f>BYPL_EOD!AI77+BYPL_EOD!AJ77</f>
        <v>57.6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104.79</v>
      </c>
      <c r="Q77">
        <v>57.6</v>
      </c>
      <c r="R77">
        <v>5</v>
      </c>
      <c r="S77">
        <v>19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104.79</v>
      </c>
      <c r="J78">
        <f>BYPL_EOD!AI78+BYPL_EOD!AJ78</f>
        <v>57.6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104.79</v>
      </c>
      <c r="Q78">
        <v>57.6</v>
      </c>
      <c r="R78">
        <v>5</v>
      </c>
      <c r="S78">
        <v>19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104.79</v>
      </c>
      <c r="J79">
        <f>BYPL_EOD!AI79+BYPL_EOD!AJ79</f>
        <v>57.6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104.79</v>
      </c>
      <c r="Q79">
        <v>57.6</v>
      </c>
      <c r="R79">
        <v>5</v>
      </c>
      <c r="S79">
        <v>19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104.79</v>
      </c>
      <c r="J80">
        <f>BYPL_EOD!AI80+BYPL_EOD!AJ80</f>
        <v>57.6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104.79</v>
      </c>
      <c r="Q80">
        <v>57.6</v>
      </c>
      <c r="R80">
        <v>5</v>
      </c>
      <c r="S80">
        <v>19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104.79</v>
      </c>
      <c r="J81">
        <f>BYPL_EOD!AI81+BYPL_EOD!AJ81</f>
        <v>57.6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104.79</v>
      </c>
      <c r="Q81">
        <v>57.6</v>
      </c>
      <c r="R81">
        <v>5</v>
      </c>
      <c r="S81">
        <v>19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104.79</v>
      </c>
      <c r="J82">
        <f>BYPL_EOD!AI82+BYPL_EOD!AJ82</f>
        <v>57.6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104.79</v>
      </c>
      <c r="Q82">
        <v>57.6</v>
      </c>
      <c r="R82">
        <v>5</v>
      </c>
      <c r="S82">
        <v>19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104.79</v>
      </c>
      <c r="J83">
        <f>BYPL_EOD!AI83+BYPL_EOD!AJ83</f>
        <v>57.6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104.79</v>
      </c>
      <c r="Q83">
        <v>57.6</v>
      </c>
      <c r="R83">
        <v>5</v>
      </c>
      <c r="S83">
        <v>19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104.79</v>
      </c>
      <c r="J84">
        <f>BYPL_EOD!AI84+BYPL_EOD!AJ84</f>
        <v>57.6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104.79</v>
      </c>
      <c r="Q84">
        <v>57.6</v>
      </c>
      <c r="R84">
        <v>5</v>
      </c>
      <c r="S84">
        <v>19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104.79</v>
      </c>
      <c r="J85">
        <f>BYPL_EOD!AI85+BYPL_EOD!AJ85</f>
        <v>57.6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104.79</v>
      </c>
      <c r="Q85">
        <v>57.6</v>
      </c>
      <c r="R85">
        <v>5</v>
      </c>
      <c r="S85">
        <v>19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104.79</v>
      </c>
      <c r="J86">
        <f>BYPL_EOD!AI86+BYPL_EOD!AJ86</f>
        <v>57.6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104.79</v>
      </c>
      <c r="Q86">
        <v>57.6</v>
      </c>
      <c r="R86">
        <v>5</v>
      </c>
      <c r="S86">
        <v>19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104.79</v>
      </c>
      <c r="J87">
        <f>BYPL_EOD!AI87+BYPL_EOD!AJ87</f>
        <v>57.6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256</v>
      </c>
      <c r="O87" s="112">
        <f t="shared" si="8"/>
        <v>0</v>
      </c>
      <c r="P87">
        <v>104.79</v>
      </c>
      <c r="Q87">
        <v>57.6</v>
      </c>
      <c r="R87">
        <v>5</v>
      </c>
      <c r="S87">
        <v>19</v>
      </c>
      <c r="T87">
        <v>69.61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104.79</v>
      </c>
      <c r="J88">
        <f>BYPL_EOD!AI88+BYPL_EOD!AJ88</f>
        <v>57.6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256</v>
      </c>
      <c r="O88" s="112">
        <f t="shared" si="8"/>
        <v>0</v>
      </c>
      <c r="P88">
        <v>104.79</v>
      </c>
      <c r="Q88">
        <v>57.6</v>
      </c>
      <c r="R88">
        <v>5</v>
      </c>
      <c r="S88">
        <v>19</v>
      </c>
      <c r="T88">
        <v>69.61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104.79</v>
      </c>
      <c r="J89">
        <f>BYPL_EOD!AI89+BYPL_EOD!AJ89</f>
        <v>57.6</v>
      </c>
      <c r="K89">
        <f>MES_EOD!AI89+MES_EOD!AJ89</f>
        <v>5</v>
      </c>
      <c r="L89">
        <f>NDMC_EOD!AI89+NDMC_EOD!AJ89</f>
        <v>19</v>
      </c>
      <c r="M89">
        <f>TPDDL_EOD!AI89+TPDDL_EOD!AJ89</f>
        <v>69.61</v>
      </c>
      <c r="N89">
        <f t="shared" si="7"/>
        <v>256</v>
      </c>
      <c r="O89" s="112">
        <f t="shared" si="8"/>
        <v>0</v>
      </c>
      <c r="P89">
        <v>104.79</v>
      </c>
      <c r="Q89">
        <v>57.6</v>
      </c>
      <c r="R89">
        <v>5</v>
      </c>
      <c r="S89">
        <v>19</v>
      </c>
      <c r="T89">
        <v>69.61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104.79</v>
      </c>
      <c r="J90">
        <f>BYPL_EOD!AI90+BYPL_EOD!AJ90</f>
        <v>57.6</v>
      </c>
      <c r="K90">
        <f>MES_EOD!AI90+MES_EOD!AJ90</f>
        <v>5</v>
      </c>
      <c r="L90">
        <f>NDMC_EOD!AI90+NDMC_EOD!AJ90</f>
        <v>19</v>
      </c>
      <c r="M90">
        <f>TPDDL_EOD!AI90+TPDDL_EOD!AJ90</f>
        <v>69.61</v>
      </c>
      <c r="N90">
        <f t="shared" si="7"/>
        <v>256</v>
      </c>
      <c r="O90" s="112">
        <f t="shared" si="8"/>
        <v>0</v>
      </c>
      <c r="P90">
        <v>104.79</v>
      </c>
      <c r="Q90">
        <v>57.6</v>
      </c>
      <c r="R90">
        <v>5</v>
      </c>
      <c r="S90">
        <v>19</v>
      </c>
      <c r="T90">
        <v>69.61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104.79</v>
      </c>
      <c r="J91">
        <f>BYPL_EOD!AI91+BYPL_EOD!AJ91</f>
        <v>57.6</v>
      </c>
      <c r="K91">
        <f>MES_EOD!AI91+MES_EOD!AJ91</f>
        <v>5</v>
      </c>
      <c r="L91">
        <f>NDMC_EOD!AI91+NDMC_EOD!AJ91</f>
        <v>19</v>
      </c>
      <c r="M91">
        <f>TPDDL_EOD!AI91+TPDDL_EOD!AJ91</f>
        <v>69.61</v>
      </c>
      <c r="N91">
        <f t="shared" si="7"/>
        <v>256</v>
      </c>
      <c r="O91" s="112">
        <f t="shared" si="8"/>
        <v>0</v>
      </c>
      <c r="P91">
        <v>104.79</v>
      </c>
      <c r="Q91">
        <v>57.6</v>
      </c>
      <c r="R91">
        <v>5</v>
      </c>
      <c r="S91">
        <v>19</v>
      </c>
      <c r="T91">
        <v>69.61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104.79</v>
      </c>
      <c r="J92">
        <f>BYPL_EOD!AI92+BYPL_EOD!AJ92</f>
        <v>57.6</v>
      </c>
      <c r="K92">
        <f>MES_EOD!AI92+MES_EOD!AJ92</f>
        <v>5</v>
      </c>
      <c r="L92">
        <f>NDMC_EOD!AI92+NDMC_EOD!AJ92</f>
        <v>19</v>
      </c>
      <c r="M92">
        <f>TPDDL_EOD!AI92+TPDDL_EOD!AJ92</f>
        <v>69.61</v>
      </c>
      <c r="N92">
        <f t="shared" si="7"/>
        <v>256</v>
      </c>
      <c r="O92" s="112">
        <f t="shared" si="8"/>
        <v>0</v>
      </c>
      <c r="P92">
        <v>104.79</v>
      </c>
      <c r="Q92">
        <v>57.6</v>
      </c>
      <c r="R92">
        <v>5</v>
      </c>
      <c r="S92">
        <v>19</v>
      </c>
      <c r="T92">
        <v>69.61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104.79</v>
      </c>
      <c r="J93">
        <f>BYPL_EOD!AI93+BYPL_EOD!AJ93</f>
        <v>57.6</v>
      </c>
      <c r="K93">
        <f>MES_EOD!AI93+MES_EOD!AJ93</f>
        <v>5</v>
      </c>
      <c r="L93">
        <f>NDMC_EOD!AI93+NDMC_EOD!AJ93</f>
        <v>19</v>
      </c>
      <c r="M93">
        <f>TPDDL_EOD!AI93+TPDDL_EOD!AJ93</f>
        <v>69.61</v>
      </c>
      <c r="N93">
        <f t="shared" si="7"/>
        <v>256</v>
      </c>
      <c r="O93" s="112">
        <f t="shared" si="8"/>
        <v>0</v>
      </c>
      <c r="P93">
        <v>104.79</v>
      </c>
      <c r="Q93">
        <v>57.6</v>
      </c>
      <c r="R93">
        <v>5</v>
      </c>
      <c r="S93">
        <v>19</v>
      </c>
      <c r="T93">
        <v>69.61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104.79</v>
      </c>
      <c r="J94">
        <f>BYPL_EOD!AI94+BYPL_EOD!AJ94</f>
        <v>57.6</v>
      </c>
      <c r="K94">
        <f>MES_EOD!AI94+MES_EOD!AJ94</f>
        <v>5</v>
      </c>
      <c r="L94">
        <f>NDMC_EOD!AI94+NDMC_EOD!AJ94</f>
        <v>19</v>
      </c>
      <c r="M94">
        <f>TPDDL_EOD!AI94+TPDDL_EOD!AJ94</f>
        <v>69.61</v>
      </c>
      <c r="N94">
        <f t="shared" si="7"/>
        <v>256</v>
      </c>
      <c r="O94" s="112">
        <f t="shared" si="8"/>
        <v>0</v>
      </c>
      <c r="P94">
        <v>104.79</v>
      </c>
      <c r="Q94">
        <v>57.6</v>
      </c>
      <c r="R94">
        <v>5</v>
      </c>
      <c r="S94">
        <v>19</v>
      </c>
      <c r="T94">
        <v>69.61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104.79</v>
      </c>
      <c r="J95">
        <f>BYPL_EOD!AI95+BYPL_EOD!AJ95</f>
        <v>57.6</v>
      </c>
      <c r="K95">
        <f>MES_EOD!AI95+MES_EOD!AJ95</f>
        <v>5</v>
      </c>
      <c r="L95">
        <f>NDMC_EOD!AI95+NDMC_EOD!AJ95</f>
        <v>19</v>
      </c>
      <c r="M95">
        <f>TPDDL_EOD!AI95+TPDDL_EOD!AJ95</f>
        <v>69.61</v>
      </c>
      <c r="N95">
        <f t="shared" si="7"/>
        <v>256</v>
      </c>
      <c r="O95" s="112">
        <f t="shared" si="8"/>
        <v>0</v>
      </c>
      <c r="P95">
        <v>104.79</v>
      </c>
      <c r="Q95">
        <v>57.6</v>
      </c>
      <c r="R95">
        <v>5</v>
      </c>
      <c r="S95">
        <v>19</v>
      </c>
      <c r="T95">
        <v>69.61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104.79</v>
      </c>
      <c r="J96">
        <f>BYPL_EOD!AI96+BYPL_EOD!AJ96</f>
        <v>57.6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256</v>
      </c>
      <c r="O96" s="112">
        <f t="shared" si="8"/>
        <v>0</v>
      </c>
      <c r="P96">
        <v>104.79</v>
      </c>
      <c r="Q96">
        <v>57.6</v>
      </c>
      <c r="R96">
        <v>5</v>
      </c>
      <c r="S96">
        <v>19</v>
      </c>
      <c r="T96">
        <v>69.61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104.79</v>
      </c>
      <c r="J97">
        <f>BYPL_EOD!AI97+BYPL_EOD!AJ97</f>
        <v>57.6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256</v>
      </c>
      <c r="O97" s="112">
        <f t="shared" si="8"/>
        <v>0</v>
      </c>
      <c r="P97">
        <v>104.79</v>
      </c>
      <c r="Q97">
        <v>57.6</v>
      </c>
      <c r="R97">
        <v>5</v>
      </c>
      <c r="S97">
        <v>19</v>
      </c>
      <c r="T97">
        <v>69.61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104.79</v>
      </c>
      <c r="J98">
        <f>BYPL_EOD!AI98+BYPL_EOD!AJ98</f>
        <v>57.6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256</v>
      </c>
      <c r="O98" s="112">
        <f t="shared" si="8"/>
        <v>0</v>
      </c>
      <c r="P98">
        <v>104.79</v>
      </c>
      <c r="Q98">
        <v>57.6</v>
      </c>
      <c r="R98">
        <v>5</v>
      </c>
      <c r="S98">
        <v>19</v>
      </c>
      <c r="T98">
        <v>69.61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6.1738200000000001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6.1738200000000001</v>
      </c>
      <c r="H99" s="114"/>
      <c r="I99" s="114">
        <f t="shared" si="14"/>
        <v>2.5416675000000035</v>
      </c>
      <c r="J99" s="114">
        <f t="shared" si="14"/>
        <v>1.382400000000001</v>
      </c>
      <c r="K99" s="114">
        <f t="shared" si="14"/>
        <v>0.12314999999999991</v>
      </c>
      <c r="L99" s="114">
        <f t="shared" si="14"/>
        <v>0.45600000000000002</v>
      </c>
      <c r="M99" s="114">
        <f t="shared" si="14"/>
        <v>1.6706399999999977</v>
      </c>
      <c r="N99" s="114">
        <f t="shared" si="14"/>
        <v>6.1738574999999951</v>
      </c>
      <c r="O99" s="114">
        <f t="shared" si="14"/>
        <v>-3.7499999999965892E-5</v>
      </c>
      <c r="P99" s="114">
        <f t="shared" si="14"/>
        <v>2.5416522720792187</v>
      </c>
      <c r="Q99" s="114">
        <f t="shared" si="14"/>
        <v>1.382391562829578</v>
      </c>
      <c r="R99" s="114">
        <f t="shared" si="14"/>
        <v>0.12314914456466539</v>
      </c>
      <c r="S99" s="114">
        <f t="shared" si="14"/>
        <v>0.4559972169055897</v>
      </c>
      <c r="T99" s="114">
        <f t="shared" si="14"/>
        <v>1.6706298036209504</v>
      </c>
      <c r="U99" s="114">
        <f t="shared" si="14"/>
        <v>6.1738200000000001</v>
      </c>
      <c r="V99" s="114">
        <f t="shared" si="10"/>
        <v>0</v>
      </c>
      <c r="Y99" s="114">
        <f>SUM(Y3:Y98)/4000</f>
        <v>0.76800000000000002</v>
      </c>
      <c r="Z99" s="114">
        <f t="shared" ref="Z99:AD99" si="15">SUM(Z3:Z98)/4000</f>
        <v>0.73818000000000006</v>
      </c>
      <c r="AA99" s="114">
        <f t="shared" si="15"/>
        <v>0.76800000000000002</v>
      </c>
      <c r="AB99" s="114">
        <f t="shared" si="15"/>
        <v>0.73818000000000006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600</v>
      </c>
      <c r="E3">
        <f>BAWANA!AQ3</f>
        <v>0</v>
      </c>
      <c r="F3">
        <f>(B3+C3)*0.8</f>
        <v>784</v>
      </c>
      <c r="G3">
        <f>(D3+E3)</f>
        <v>600</v>
      </c>
      <c r="H3" s="112"/>
      <c r="I3">
        <f>BRPL_EOD!AM3+BRPL_EOD!AN3</f>
        <v>430</v>
      </c>
      <c r="J3">
        <f>BYPL_EOD!AM3+BYPL_EOD!AN3</f>
        <v>100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600</v>
      </c>
      <c r="O3" s="112">
        <f t="shared" ref="O3:O66" si="1">G3-N3</f>
        <v>0</v>
      </c>
      <c r="P3">
        <v>430</v>
      </c>
      <c r="Q3">
        <v>100</v>
      </c>
      <c r="R3">
        <v>0</v>
      </c>
      <c r="S3">
        <v>0</v>
      </c>
      <c r="T3">
        <v>70</v>
      </c>
      <c r="U3" s="114">
        <f t="shared" ref="U3:U66" si="2">SUM(P3:T3)</f>
        <v>600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580</v>
      </c>
      <c r="E4">
        <f>BAWANA!AQ4</f>
        <v>0</v>
      </c>
      <c r="F4">
        <f t="shared" ref="F4:F67" si="4">(B4+C4)*0.8</f>
        <v>784</v>
      </c>
      <c r="G4">
        <f t="shared" ref="G4:G67" si="5">(D4+E4)</f>
        <v>580</v>
      </c>
      <c r="H4" s="112"/>
      <c r="I4">
        <f>BRPL_EOD!AM4+BRPL_EOD!AN4</f>
        <v>410</v>
      </c>
      <c r="J4">
        <f>BYPL_EOD!AM4+BYPL_EOD!AN4</f>
        <v>100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580</v>
      </c>
      <c r="O4" s="112">
        <f t="shared" si="1"/>
        <v>0</v>
      </c>
      <c r="P4">
        <v>410</v>
      </c>
      <c r="Q4">
        <v>100</v>
      </c>
      <c r="R4">
        <v>0</v>
      </c>
      <c r="S4">
        <v>0</v>
      </c>
      <c r="T4">
        <v>70</v>
      </c>
      <c r="U4" s="114">
        <f t="shared" si="2"/>
        <v>580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570</v>
      </c>
      <c r="E5">
        <f>BAWANA!AQ5</f>
        <v>0</v>
      </c>
      <c r="F5">
        <f t="shared" si="4"/>
        <v>784</v>
      </c>
      <c r="G5">
        <f t="shared" si="5"/>
        <v>570</v>
      </c>
      <c r="H5" s="112"/>
      <c r="I5">
        <f>BRPL_EOD!AM5+BRPL_EOD!AN5</f>
        <v>400</v>
      </c>
      <c r="J5">
        <f>BYPL_EOD!AM5+BYPL_EOD!AN5</f>
        <v>100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570</v>
      </c>
      <c r="O5" s="112">
        <f t="shared" si="1"/>
        <v>0</v>
      </c>
      <c r="P5">
        <v>400</v>
      </c>
      <c r="Q5">
        <v>100</v>
      </c>
      <c r="R5">
        <v>0</v>
      </c>
      <c r="S5">
        <v>0</v>
      </c>
      <c r="T5">
        <v>70</v>
      </c>
      <c r="U5" s="114">
        <f t="shared" si="2"/>
        <v>570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570</v>
      </c>
      <c r="E6">
        <f>BAWANA!AQ6</f>
        <v>0</v>
      </c>
      <c r="F6">
        <f t="shared" si="4"/>
        <v>784</v>
      </c>
      <c r="G6">
        <f t="shared" si="5"/>
        <v>570</v>
      </c>
      <c r="H6" s="112"/>
      <c r="I6">
        <f>BRPL_EOD!AM6+BRPL_EOD!AN6</f>
        <v>400</v>
      </c>
      <c r="J6">
        <f>BYPL_EOD!AM6+BYPL_EOD!AN6</f>
        <v>100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570</v>
      </c>
      <c r="O6" s="112">
        <f t="shared" si="1"/>
        <v>0</v>
      </c>
      <c r="P6">
        <v>400</v>
      </c>
      <c r="Q6">
        <v>100</v>
      </c>
      <c r="R6">
        <v>0</v>
      </c>
      <c r="S6">
        <v>0</v>
      </c>
      <c r="T6">
        <v>70</v>
      </c>
      <c r="U6" s="114">
        <f t="shared" si="2"/>
        <v>570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570</v>
      </c>
      <c r="E7">
        <f>BAWANA!AQ7</f>
        <v>0</v>
      </c>
      <c r="F7">
        <f t="shared" si="4"/>
        <v>784</v>
      </c>
      <c r="G7">
        <f t="shared" si="5"/>
        <v>570</v>
      </c>
      <c r="H7" s="112"/>
      <c r="I7">
        <f>BRPL_EOD!AM7+BRPL_EOD!AN7</f>
        <v>400</v>
      </c>
      <c r="J7">
        <f>BYPL_EOD!AM7+BYPL_EOD!AN7</f>
        <v>100</v>
      </c>
      <c r="K7">
        <f>MES_EOD!AM7+MES_EOD!AN7</f>
        <v>0</v>
      </c>
      <c r="L7">
        <f>NDMC_EOD!AM7+NDMC_EOD!AN7</f>
        <v>0</v>
      </c>
      <c r="M7">
        <f>TPDDL_EOD!AM7+TPDDL_EOD!AN7</f>
        <v>70</v>
      </c>
      <c r="N7">
        <f t="shared" si="0"/>
        <v>570</v>
      </c>
      <c r="O7" s="112">
        <f t="shared" si="1"/>
        <v>0</v>
      </c>
      <c r="P7">
        <v>400</v>
      </c>
      <c r="Q7">
        <v>100</v>
      </c>
      <c r="R7">
        <v>0</v>
      </c>
      <c r="S7">
        <v>0</v>
      </c>
      <c r="T7">
        <v>70</v>
      </c>
      <c r="U7" s="114">
        <f t="shared" si="2"/>
        <v>570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570</v>
      </c>
      <c r="E8">
        <f>BAWANA!AQ8</f>
        <v>0</v>
      </c>
      <c r="F8">
        <f t="shared" si="4"/>
        <v>784</v>
      </c>
      <c r="G8">
        <f t="shared" si="5"/>
        <v>570</v>
      </c>
      <c r="H8" s="112"/>
      <c r="I8">
        <f>BRPL_EOD!AM8+BRPL_EOD!AN8</f>
        <v>400</v>
      </c>
      <c r="J8">
        <f>BYPL_EOD!AM8+BYPL_EOD!AN8</f>
        <v>100</v>
      </c>
      <c r="K8">
        <f>MES_EOD!AM8+MES_EOD!AN8</f>
        <v>0</v>
      </c>
      <c r="L8">
        <f>NDMC_EOD!AM8+NDMC_EOD!AN8</f>
        <v>0</v>
      </c>
      <c r="M8">
        <f>TPDDL_EOD!AM8+TPDDL_EOD!AN8</f>
        <v>70</v>
      </c>
      <c r="N8">
        <f t="shared" si="0"/>
        <v>570</v>
      </c>
      <c r="O8" s="112">
        <f t="shared" si="1"/>
        <v>0</v>
      </c>
      <c r="P8">
        <v>400</v>
      </c>
      <c r="Q8">
        <v>100</v>
      </c>
      <c r="R8">
        <v>0</v>
      </c>
      <c r="S8">
        <v>0</v>
      </c>
      <c r="T8">
        <v>70</v>
      </c>
      <c r="U8" s="114">
        <f t="shared" si="2"/>
        <v>570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570</v>
      </c>
      <c r="E9">
        <f>BAWANA!AQ9</f>
        <v>0</v>
      </c>
      <c r="F9">
        <f t="shared" si="4"/>
        <v>784</v>
      </c>
      <c r="G9">
        <f t="shared" si="5"/>
        <v>570</v>
      </c>
      <c r="H9" s="112"/>
      <c r="I9">
        <f>BRPL_EOD!AM9+BRPL_EOD!AN9</f>
        <v>400</v>
      </c>
      <c r="J9">
        <f>BYPL_EOD!AM9+BYPL_EOD!AN9</f>
        <v>100</v>
      </c>
      <c r="K9">
        <f>MES_EOD!AM9+MES_EOD!AN9</f>
        <v>0</v>
      </c>
      <c r="L9">
        <f>NDMC_EOD!AM9+NDMC_EOD!AN9</f>
        <v>0</v>
      </c>
      <c r="M9">
        <f>TPDDL_EOD!AM9+TPDDL_EOD!AN9</f>
        <v>70</v>
      </c>
      <c r="N9">
        <f t="shared" si="0"/>
        <v>570</v>
      </c>
      <c r="O9" s="112">
        <f t="shared" si="1"/>
        <v>0</v>
      </c>
      <c r="P9">
        <v>400</v>
      </c>
      <c r="Q9">
        <v>100</v>
      </c>
      <c r="R9">
        <v>0</v>
      </c>
      <c r="S9">
        <v>0</v>
      </c>
      <c r="T9">
        <v>70</v>
      </c>
      <c r="U9" s="114">
        <f t="shared" si="2"/>
        <v>570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570</v>
      </c>
      <c r="E10">
        <f>BAWANA!AQ10</f>
        <v>0</v>
      </c>
      <c r="F10">
        <f t="shared" si="4"/>
        <v>784</v>
      </c>
      <c r="G10">
        <f t="shared" si="5"/>
        <v>570</v>
      </c>
      <c r="H10" s="112"/>
      <c r="I10">
        <f>BRPL_EOD!AM10+BRPL_EOD!AN10</f>
        <v>400</v>
      </c>
      <c r="J10">
        <f>BYPL_EOD!AM10+BYPL_EOD!AN10</f>
        <v>100</v>
      </c>
      <c r="K10">
        <f>MES_EOD!AM10+MES_EOD!AN10</f>
        <v>0</v>
      </c>
      <c r="L10">
        <f>NDMC_EOD!AM10+NDMC_EOD!AN10</f>
        <v>0</v>
      </c>
      <c r="M10">
        <f>TPDDL_EOD!AM10+TPDDL_EOD!AN10</f>
        <v>70</v>
      </c>
      <c r="N10">
        <f t="shared" si="0"/>
        <v>570</v>
      </c>
      <c r="O10" s="112">
        <f t="shared" si="1"/>
        <v>0</v>
      </c>
      <c r="P10">
        <v>400</v>
      </c>
      <c r="Q10">
        <v>100</v>
      </c>
      <c r="R10">
        <v>0</v>
      </c>
      <c r="S10">
        <v>0</v>
      </c>
      <c r="T10">
        <v>70</v>
      </c>
      <c r="U10" s="114">
        <f t="shared" si="2"/>
        <v>570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570</v>
      </c>
      <c r="E11">
        <f>BAWANA!AQ11</f>
        <v>0</v>
      </c>
      <c r="F11">
        <f t="shared" si="4"/>
        <v>784</v>
      </c>
      <c r="G11">
        <f t="shared" si="5"/>
        <v>570</v>
      </c>
      <c r="H11" s="112"/>
      <c r="I11">
        <f>BRPL_EOD!AM11+BRPL_EOD!AN11</f>
        <v>400</v>
      </c>
      <c r="J11">
        <f>BYPL_EOD!AM11+BYPL_EOD!AN11</f>
        <v>100</v>
      </c>
      <c r="K11">
        <f>MES_EOD!AM11+MES_EOD!AN11</f>
        <v>0</v>
      </c>
      <c r="L11">
        <f>NDMC_EOD!AM11+NDMC_EOD!AN11</f>
        <v>0</v>
      </c>
      <c r="M11">
        <f>TPDDL_EOD!AM11+TPDDL_EOD!AN11</f>
        <v>70</v>
      </c>
      <c r="N11">
        <f t="shared" si="0"/>
        <v>570</v>
      </c>
      <c r="O11" s="112">
        <f t="shared" si="1"/>
        <v>0</v>
      </c>
      <c r="P11">
        <v>400</v>
      </c>
      <c r="Q11">
        <v>100</v>
      </c>
      <c r="R11">
        <v>0</v>
      </c>
      <c r="S11">
        <v>0</v>
      </c>
      <c r="T11">
        <v>70</v>
      </c>
      <c r="U11" s="114">
        <f t="shared" si="2"/>
        <v>570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570</v>
      </c>
      <c r="E12">
        <f>BAWANA!AQ12</f>
        <v>0</v>
      </c>
      <c r="F12">
        <f t="shared" si="4"/>
        <v>784</v>
      </c>
      <c r="G12">
        <f t="shared" si="5"/>
        <v>570</v>
      </c>
      <c r="H12" s="112"/>
      <c r="I12">
        <f>BRPL_EOD!AM12+BRPL_EOD!AN12</f>
        <v>400</v>
      </c>
      <c r="J12">
        <f>BYPL_EOD!AM12+BYPL_EOD!AN12</f>
        <v>100</v>
      </c>
      <c r="K12">
        <f>MES_EOD!AM12+MES_EOD!AN12</f>
        <v>0</v>
      </c>
      <c r="L12">
        <f>NDMC_EOD!AM12+NDMC_EOD!AN12</f>
        <v>0</v>
      </c>
      <c r="M12">
        <f>TPDDL_EOD!AM12+TPDDL_EOD!AN12</f>
        <v>70</v>
      </c>
      <c r="N12">
        <f t="shared" si="0"/>
        <v>570</v>
      </c>
      <c r="O12" s="112">
        <f t="shared" si="1"/>
        <v>0</v>
      </c>
      <c r="P12">
        <v>400</v>
      </c>
      <c r="Q12">
        <v>100</v>
      </c>
      <c r="R12">
        <v>0</v>
      </c>
      <c r="S12">
        <v>0</v>
      </c>
      <c r="T12">
        <v>70</v>
      </c>
      <c r="U12" s="114">
        <f t="shared" si="2"/>
        <v>570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581.32000000000005</v>
      </c>
      <c r="E13">
        <f>BAWANA!AQ13</f>
        <v>0</v>
      </c>
      <c r="F13">
        <f t="shared" si="4"/>
        <v>784</v>
      </c>
      <c r="G13">
        <f t="shared" si="5"/>
        <v>581.32000000000005</v>
      </c>
      <c r="H13" s="112"/>
      <c r="I13">
        <f>BRPL_EOD!AM13+BRPL_EOD!AN13</f>
        <v>411.32</v>
      </c>
      <c r="J13">
        <f>BYPL_EOD!AM13+BYPL_EOD!AN13</f>
        <v>100</v>
      </c>
      <c r="K13">
        <f>MES_EOD!AM13+MES_EOD!AN13</f>
        <v>0</v>
      </c>
      <c r="L13">
        <f>NDMC_EOD!AM13+NDMC_EOD!AN13</f>
        <v>0</v>
      </c>
      <c r="M13">
        <f>TPDDL_EOD!AM13+TPDDL_EOD!AN13</f>
        <v>70</v>
      </c>
      <c r="N13">
        <f t="shared" si="0"/>
        <v>581.31999999999994</v>
      </c>
      <c r="O13" s="112">
        <f t="shared" si="1"/>
        <v>0</v>
      </c>
      <c r="P13">
        <v>411.32000000000005</v>
      </c>
      <c r="Q13">
        <v>100.00000000000001</v>
      </c>
      <c r="R13">
        <v>0</v>
      </c>
      <c r="S13">
        <v>0</v>
      </c>
      <c r="T13">
        <v>70.000000000000014</v>
      </c>
      <c r="U13" s="114">
        <f t="shared" si="2"/>
        <v>581.32000000000005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581.32000000000005</v>
      </c>
      <c r="E14">
        <f>BAWANA!AQ14</f>
        <v>0</v>
      </c>
      <c r="F14">
        <f t="shared" si="4"/>
        <v>784</v>
      </c>
      <c r="G14">
        <f t="shared" si="5"/>
        <v>581.32000000000005</v>
      </c>
      <c r="H14" s="112"/>
      <c r="I14">
        <f>BRPL_EOD!AM14+BRPL_EOD!AN14</f>
        <v>411.32</v>
      </c>
      <c r="J14">
        <f>BYPL_EOD!AM14+BYPL_EOD!AN14</f>
        <v>100</v>
      </c>
      <c r="K14">
        <f>MES_EOD!AM14+MES_EOD!AN14</f>
        <v>0</v>
      </c>
      <c r="L14">
        <f>NDMC_EOD!AM14+NDMC_EOD!AN14</f>
        <v>0</v>
      </c>
      <c r="M14">
        <f>TPDDL_EOD!AM14+TPDDL_EOD!AN14</f>
        <v>70</v>
      </c>
      <c r="N14">
        <f t="shared" si="0"/>
        <v>581.31999999999994</v>
      </c>
      <c r="O14" s="112">
        <f t="shared" si="1"/>
        <v>0</v>
      </c>
      <c r="P14">
        <v>411.32000000000005</v>
      </c>
      <c r="Q14">
        <v>100.00000000000001</v>
      </c>
      <c r="R14">
        <v>0</v>
      </c>
      <c r="S14">
        <v>0</v>
      </c>
      <c r="T14">
        <v>70.000000000000014</v>
      </c>
      <c r="U14" s="114">
        <f t="shared" si="2"/>
        <v>581.32000000000005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571.32000000000005</v>
      </c>
      <c r="E15">
        <f>BAWANA!AQ15</f>
        <v>0</v>
      </c>
      <c r="F15">
        <f t="shared" si="4"/>
        <v>784</v>
      </c>
      <c r="G15">
        <f t="shared" si="5"/>
        <v>571.32000000000005</v>
      </c>
      <c r="H15" s="112"/>
      <c r="I15">
        <f>BRPL_EOD!AM15+BRPL_EOD!AN15</f>
        <v>401.32</v>
      </c>
      <c r="J15">
        <f>BYPL_EOD!AM15+BYPL_EOD!AN15</f>
        <v>100</v>
      </c>
      <c r="K15">
        <f>MES_EOD!AM15+MES_EOD!AN15</f>
        <v>0</v>
      </c>
      <c r="L15">
        <f>NDMC_EOD!AM15+NDMC_EOD!AN15</f>
        <v>0</v>
      </c>
      <c r="M15">
        <f>TPDDL_EOD!AM15+TPDDL_EOD!AN15</f>
        <v>70</v>
      </c>
      <c r="N15">
        <f t="shared" si="0"/>
        <v>571.31999999999994</v>
      </c>
      <c r="O15" s="112">
        <f t="shared" si="1"/>
        <v>0</v>
      </c>
      <c r="P15">
        <v>401.32000000000005</v>
      </c>
      <c r="Q15">
        <v>100.00000000000001</v>
      </c>
      <c r="R15">
        <v>0</v>
      </c>
      <c r="S15">
        <v>0</v>
      </c>
      <c r="T15">
        <v>70.000000000000014</v>
      </c>
      <c r="U15" s="114">
        <f t="shared" si="2"/>
        <v>571.32000000000005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550</v>
      </c>
      <c r="E16">
        <f>BAWANA!AQ16</f>
        <v>0</v>
      </c>
      <c r="F16">
        <f t="shared" si="4"/>
        <v>784</v>
      </c>
      <c r="G16">
        <f t="shared" si="5"/>
        <v>550</v>
      </c>
      <c r="H16" s="112"/>
      <c r="I16">
        <f>BRPL_EOD!AM16+BRPL_EOD!AN16</f>
        <v>380</v>
      </c>
      <c r="J16">
        <f>BYPL_EOD!AM16+BYPL_EOD!AN16</f>
        <v>100</v>
      </c>
      <c r="K16">
        <f>MES_EOD!AM16+MES_EOD!AN16</f>
        <v>0</v>
      </c>
      <c r="L16">
        <f>NDMC_EOD!AM16+NDMC_EOD!AN16</f>
        <v>0</v>
      </c>
      <c r="M16">
        <f>TPDDL_EOD!AM16+TPDDL_EOD!AN16</f>
        <v>70</v>
      </c>
      <c r="N16">
        <f t="shared" si="0"/>
        <v>550</v>
      </c>
      <c r="O16" s="112">
        <f t="shared" si="1"/>
        <v>0</v>
      </c>
      <c r="P16">
        <v>380</v>
      </c>
      <c r="Q16">
        <v>100</v>
      </c>
      <c r="R16">
        <v>0</v>
      </c>
      <c r="S16">
        <v>0</v>
      </c>
      <c r="T16">
        <v>70</v>
      </c>
      <c r="U16" s="114">
        <f t="shared" si="2"/>
        <v>550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550</v>
      </c>
      <c r="E17">
        <f>BAWANA!AQ17</f>
        <v>0</v>
      </c>
      <c r="F17">
        <f t="shared" si="4"/>
        <v>784</v>
      </c>
      <c r="G17">
        <f t="shared" si="5"/>
        <v>550</v>
      </c>
      <c r="H17" s="112"/>
      <c r="I17">
        <f>BRPL_EOD!AM17+BRPL_EOD!AN17</f>
        <v>380</v>
      </c>
      <c r="J17">
        <f>BYPL_EOD!AM17+BYPL_EOD!AN17</f>
        <v>100</v>
      </c>
      <c r="K17">
        <f>MES_EOD!AM17+MES_EOD!AN17</f>
        <v>0</v>
      </c>
      <c r="L17">
        <f>NDMC_EOD!AM17+NDMC_EOD!AN17</f>
        <v>0</v>
      </c>
      <c r="M17">
        <f>TPDDL_EOD!AM17+TPDDL_EOD!AN17</f>
        <v>70</v>
      </c>
      <c r="N17">
        <f t="shared" si="0"/>
        <v>550</v>
      </c>
      <c r="O17" s="112">
        <f t="shared" si="1"/>
        <v>0</v>
      </c>
      <c r="P17">
        <v>380</v>
      </c>
      <c r="Q17">
        <v>100</v>
      </c>
      <c r="R17">
        <v>0</v>
      </c>
      <c r="S17">
        <v>0</v>
      </c>
      <c r="T17">
        <v>70</v>
      </c>
      <c r="U17" s="114">
        <f t="shared" si="2"/>
        <v>550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550</v>
      </c>
      <c r="E18">
        <f>BAWANA!AQ18</f>
        <v>0</v>
      </c>
      <c r="F18">
        <f t="shared" si="4"/>
        <v>784</v>
      </c>
      <c r="G18">
        <f t="shared" si="5"/>
        <v>550</v>
      </c>
      <c r="H18" s="112"/>
      <c r="I18">
        <f>BRPL_EOD!AM18+BRPL_EOD!AN18</f>
        <v>380</v>
      </c>
      <c r="J18">
        <f>BYPL_EOD!AM18+BYPL_EOD!AN18</f>
        <v>100</v>
      </c>
      <c r="K18">
        <f>MES_EOD!AM18+MES_EOD!AN18</f>
        <v>0</v>
      </c>
      <c r="L18">
        <f>NDMC_EOD!AM18+NDMC_EOD!AN18</f>
        <v>0</v>
      </c>
      <c r="M18">
        <f>TPDDL_EOD!AM18+TPDDL_EOD!AN18</f>
        <v>70</v>
      </c>
      <c r="N18">
        <f t="shared" si="0"/>
        <v>550</v>
      </c>
      <c r="O18" s="112">
        <f t="shared" si="1"/>
        <v>0</v>
      </c>
      <c r="P18">
        <v>380</v>
      </c>
      <c r="Q18">
        <v>100</v>
      </c>
      <c r="R18">
        <v>0</v>
      </c>
      <c r="S18">
        <v>0</v>
      </c>
      <c r="T18">
        <v>70</v>
      </c>
      <c r="U18" s="114">
        <f t="shared" si="2"/>
        <v>550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510</v>
      </c>
      <c r="E19">
        <f>BAWANA!AQ19</f>
        <v>0</v>
      </c>
      <c r="F19">
        <f t="shared" si="4"/>
        <v>784</v>
      </c>
      <c r="G19">
        <f t="shared" si="5"/>
        <v>510</v>
      </c>
      <c r="H19" s="112"/>
      <c r="I19">
        <f>BRPL_EOD!AM19+BRPL_EOD!AN19</f>
        <v>340</v>
      </c>
      <c r="J19">
        <f>BYPL_EOD!AM19+BYPL_EOD!AN19</f>
        <v>100</v>
      </c>
      <c r="K19">
        <f>MES_EOD!AM19+MES_EOD!AN19</f>
        <v>0</v>
      </c>
      <c r="L19">
        <f>NDMC_EOD!AM19+NDMC_EOD!AN19</f>
        <v>0</v>
      </c>
      <c r="M19">
        <f>TPDDL_EOD!AM19+TPDDL_EOD!AN19</f>
        <v>70</v>
      </c>
      <c r="N19">
        <f t="shared" si="0"/>
        <v>510</v>
      </c>
      <c r="O19" s="112">
        <f t="shared" si="1"/>
        <v>0</v>
      </c>
      <c r="P19">
        <v>340</v>
      </c>
      <c r="Q19">
        <v>100</v>
      </c>
      <c r="R19">
        <v>0</v>
      </c>
      <c r="S19">
        <v>0</v>
      </c>
      <c r="T19">
        <v>70</v>
      </c>
      <c r="U19" s="114">
        <f t="shared" si="2"/>
        <v>510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500</v>
      </c>
      <c r="E20">
        <f>BAWANA!AQ20</f>
        <v>0</v>
      </c>
      <c r="F20">
        <f t="shared" si="4"/>
        <v>784</v>
      </c>
      <c r="G20">
        <f t="shared" si="5"/>
        <v>500</v>
      </c>
      <c r="H20" s="112"/>
      <c r="I20">
        <f>BRPL_EOD!AM20+BRPL_EOD!AN20</f>
        <v>330</v>
      </c>
      <c r="J20">
        <f>BYPL_EOD!AM20+BYPL_EOD!AN20</f>
        <v>100</v>
      </c>
      <c r="K20">
        <f>MES_EOD!AM20+MES_EOD!AN20</f>
        <v>0</v>
      </c>
      <c r="L20">
        <f>NDMC_EOD!AM20+NDMC_EOD!AN20</f>
        <v>0</v>
      </c>
      <c r="M20">
        <f>TPDDL_EOD!AM20+TPDDL_EOD!AN20</f>
        <v>70</v>
      </c>
      <c r="N20">
        <f t="shared" si="0"/>
        <v>500</v>
      </c>
      <c r="O20" s="112">
        <f t="shared" si="1"/>
        <v>0</v>
      </c>
      <c r="P20">
        <v>330</v>
      </c>
      <c r="Q20">
        <v>100</v>
      </c>
      <c r="R20">
        <v>0</v>
      </c>
      <c r="S20">
        <v>0</v>
      </c>
      <c r="T20">
        <v>70</v>
      </c>
      <c r="U20" s="114">
        <f t="shared" si="2"/>
        <v>500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500</v>
      </c>
      <c r="E21">
        <f>BAWANA!AQ21</f>
        <v>0</v>
      </c>
      <c r="F21">
        <f t="shared" si="4"/>
        <v>784</v>
      </c>
      <c r="G21">
        <f t="shared" si="5"/>
        <v>500</v>
      </c>
      <c r="H21" s="112"/>
      <c r="I21">
        <f>BRPL_EOD!AM21+BRPL_EOD!AN21</f>
        <v>330</v>
      </c>
      <c r="J21">
        <f>BYPL_EOD!AM21+BYPL_EOD!AN21</f>
        <v>100</v>
      </c>
      <c r="K21">
        <f>MES_EOD!AM21+MES_EOD!AN21</f>
        <v>0</v>
      </c>
      <c r="L21">
        <f>NDMC_EOD!AM21+NDMC_EOD!AN21</f>
        <v>0</v>
      </c>
      <c r="M21">
        <f>TPDDL_EOD!AM21+TPDDL_EOD!AN21</f>
        <v>70</v>
      </c>
      <c r="N21">
        <f t="shared" si="0"/>
        <v>500</v>
      </c>
      <c r="O21" s="112">
        <f t="shared" si="1"/>
        <v>0</v>
      </c>
      <c r="P21">
        <v>330</v>
      </c>
      <c r="Q21">
        <v>100</v>
      </c>
      <c r="R21">
        <v>0</v>
      </c>
      <c r="S21">
        <v>0</v>
      </c>
      <c r="T21">
        <v>70</v>
      </c>
      <c r="U21" s="114">
        <f t="shared" si="2"/>
        <v>500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490</v>
      </c>
      <c r="E22">
        <f>BAWANA!AQ22</f>
        <v>0</v>
      </c>
      <c r="F22">
        <f t="shared" si="4"/>
        <v>784</v>
      </c>
      <c r="G22">
        <f t="shared" si="5"/>
        <v>490</v>
      </c>
      <c r="H22" s="112"/>
      <c r="I22">
        <f>BRPL_EOD!AM22+BRPL_EOD!AN22</f>
        <v>320</v>
      </c>
      <c r="J22">
        <f>BYPL_EOD!AM22+BYPL_EOD!AN22</f>
        <v>100</v>
      </c>
      <c r="K22">
        <f>MES_EOD!AM22+MES_EOD!AN22</f>
        <v>0</v>
      </c>
      <c r="L22">
        <f>NDMC_EOD!AM22+NDMC_EOD!AN22</f>
        <v>0</v>
      </c>
      <c r="M22">
        <f>TPDDL_EOD!AM22+TPDDL_EOD!AN22</f>
        <v>70</v>
      </c>
      <c r="N22">
        <f t="shared" si="0"/>
        <v>490</v>
      </c>
      <c r="O22" s="112">
        <f t="shared" si="1"/>
        <v>0</v>
      </c>
      <c r="P22">
        <v>320</v>
      </c>
      <c r="Q22">
        <v>100</v>
      </c>
      <c r="R22">
        <v>0</v>
      </c>
      <c r="S22">
        <v>0</v>
      </c>
      <c r="T22">
        <v>70</v>
      </c>
      <c r="U22" s="114">
        <f t="shared" si="2"/>
        <v>490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520</v>
      </c>
      <c r="E23">
        <f>BAWANA!AQ23</f>
        <v>0</v>
      </c>
      <c r="F23">
        <f t="shared" si="4"/>
        <v>784</v>
      </c>
      <c r="G23">
        <f t="shared" si="5"/>
        <v>520</v>
      </c>
      <c r="H23" s="112"/>
      <c r="I23">
        <f>BRPL_EOD!AM23+BRPL_EOD!AN23</f>
        <v>330</v>
      </c>
      <c r="J23">
        <f>BYPL_EOD!AM23+BYPL_EOD!AN23</f>
        <v>100</v>
      </c>
      <c r="K23">
        <f>MES_EOD!AM23+MES_EOD!AN23</f>
        <v>0</v>
      </c>
      <c r="L23">
        <f>NDMC_EOD!AM23+NDMC_EOD!AN23</f>
        <v>0</v>
      </c>
      <c r="M23">
        <f>TPDDL_EOD!AM23+TPDDL_EOD!AN23</f>
        <v>90</v>
      </c>
      <c r="N23">
        <f t="shared" si="0"/>
        <v>520</v>
      </c>
      <c r="O23" s="112">
        <f t="shared" si="1"/>
        <v>0</v>
      </c>
      <c r="P23">
        <v>330</v>
      </c>
      <c r="Q23">
        <v>100</v>
      </c>
      <c r="R23">
        <v>0</v>
      </c>
      <c r="S23">
        <v>0</v>
      </c>
      <c r="T23">
        <v>90</v>
      </c>
      <c r="U23" s="114">
        <f t="shared" si="2"/>
        <v>520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520</v>
      </c>
      <c r="E24">
        <f>BAWANA!AQ24</f>
        <v>0</v>
      </c>
      <c r="F24">
        <f t="shared" si="4"/>
        <v>784</v>
      </c>
      <c r="G24">
        <f t="shared" si="5"/>
        <v>520</v>
      </c>
      <c r="H24" s="112"/>
      <c r="I24">
        <f>BRPL_EOD!AM24+BRPL_EOD!AN24</f>
        <v>330</v>
      </c>
      <c r="J24">
        <f>BYPL_EOD!AM24+BYPL_EOD!AN24</f>
        <v>100</v>
      </c>
      <c r="K24">
        <f>MES_EOD!AM24+MES_EOD!AN24</f>
        <v>0</v>
      </c>
      <c r="L24">
        <f>NDMC_EOD!AM24+NDMC_EOD!AN24</f>
        <v>0</v>
      </c>
      <c r="M24">
        <f>TPDDL_EOD!AM24+TPDDL_EOD!AN24</f>
        <v>90</v>
      </c>
      <c r="N24">
        <f t="shared" si="0"/>
        <v>520</v>
      </c>
      <c r="O24" s="112">
        <f t="shared" si="1"/>
        <v>0</v>
      </c>
      <c r="P24">
        <v>330</v>
      </c>
      <c r="Q24">
        <v>100</v>
      </c>
      <c r="R24">
        <v>0</v>
      </c>
      <c r="S24">
        <v>0</v>
      </c>
      <c r="T24">
        <v>90</v>
      </c>
      <c r="U24" s="114">
        <f t="shared" si="2"/>
        <v>520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510</v>
      </c>
      <c r="E25">
        <f>BAWANA!AQ25</f>
        <v>0</v>
      </c>
      <c r="F25">
        <f t="shared" si="4"/>
        <v>784</v>
      </c>
      <c r="G25">
        <f t="shared" si="5"/>
        <v>510</v>
      </c>
      <c r="H25" s="112"/>
      <c r="I25">
        <f>BRPL_EOD!AM25+BRPL_EOD!AN25</f>
        <v>320</v>
      </c>
      <c r="J25">
        <f>BYPL_EOD!AM25+BYPL_EOD!AN25</f>
        <v>100</v>
      </c>
      <c r="K25">
        <f>MES_EOD!AM25+MES_EOD!AN25</f>
        <v>0</v>
      </c>
      <c r="L25">
        <f>NDMC_EOD!AM25+NDMC_EOD!AN25</f>
        <v>0</v>
      </c>
      <c r="M25">
        <f>TPDDL_EOD!AM25+TPDDL_EOD!AN25</f>
        <v>90</v>
      </c>
      <c r="N25">
        <f t="shared" si="0"/>
        <v>510</v>
      </c>
      <c r="O25" s="112">
        <f t="shared" si="1"/>
        <v>0</v>
      </c>
      <c r="P25">
        <v>320</v>
      </c>
      <c r="Q25">
        <v>100</v>
      </c>
      <c r="R25">
        <v>0</v>
      </c>
      <c r="S25">
        <v>0</v>
      </c>
      <c r="T25">
        <v>90</v>
      </c>
      <c r="U25" s="114">
        <f t="shared" si="2"/>
        <v>510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500</v>
      </c>
      <c r="E26">
        <f>BAWANA!AQ26</f>
        <v>0</v>
      </c>
      <c r="F26">
        <f t="shared" si="4"/>
        <v>784</v>
      </c>
      <c r="G26">
        <f t="shared" si="5"/>
        <v>500</v>
      </c>
      <c r="H26" s="112"/>
      <c r="I26">
        <f>BRPL_EOD!AM26+BRPL_EOD!AN26</f>
        <v>310</v>
      </c>
      <c r="J26">
        <f>BYPL_EOD!AM26+BYPL_EOD!AN26</f>
        <v>100</v>
      </c>
      <c r="K26">
        <f>MES_EOD!AM26+MES_EOD!AN26</f>
        <v>0</v>
      </c>
      <c r="L26">
        <f>NDMC_EOD!AM26+NDMC_EOD!AN26</f>
        <v>0</v>
      </c>
      <c r="M26">
        <f>TPDDL_EOD!AM26+TPDDL_EOD!AN26</f>
        <v>90</v>
      </c>
      <c r="N26">
        <f t="shared" si="0"/>
        <v>500</v>
      </c>
      <c r="O26" s="112">
        <f t="shared" si="1"/>
        <v>0</v>
      </c>
      <c r="P26">
        <v>310</v>
      </c>
      <c r="Q26">
        <v>100</v>
      </c>
      <c r="R26">
        <v>0</v>
      </c>
      <c r="S26">
        <v>0</v>
      </c>
      <c r="T26">
        <v>90</v>
      </c>
      <c r="U26" s="114">
        <f t="shared" si="2"/>
        <v>500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560</v>
      </c>
      <c r="E27">
        <f>BAWANA!AQ27</f>
        <v>0</v>
      </c>
      <c r="F27">
        <f t="shared" si="4"/>
        <v>784</v>
      </c>
      <c r="G27">
        <f t="shared" si="5"/>
        <v>560</v>
      </c>
      <c r="H27" s="112"/>
      <c r="I27">
        <f>BRPL_EOD!AM27+BRPL_EOD!AN27</f>
        <v>340</v>
      </c>
      <c r="J27">
        <f>BYPL_EOD!AM27+BYPL_EOD!AN27</f>
        <v>100</v>
      </c>
      <c r="K27">
        <f>MES_EOD!AM27+MES_EOD!AN27</f>
        <v>0</v>
      </c>
      <c r="L27">
        <f>NDMC_EOD!AM27+NDMC_EOD!AN27</f>
        <v>0</v>
      </c>
      <c r="M27">
        <f>TPDDL_EOD!AM27+TPDDL_EOD!AN27</f>
        <v>120</v>
      </c>
      <c r="N27">
        <f t="shared" si="0"/>
        <v>560</v>
      </c>
      <c r="O27" s="112">
        <f t="shared" si="1"/>
        <v>0</v>
      </c>
      <c r="P27">
        <v>340</v>
      </c>
      <c r="Q27">
        <v>100</v>
      </c>
      <c r="R27">
        <v>0</v>
      </c>
      <c r="S27">
        <v>0</v>
      </c>
      <c r="T27">
        <v>120</v>
      </c>
      <c r="U27" s="114">
        <f t="shared" si="2"/>
        <v>560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560</v>
      </c>
      <c r="E28">
        <f>BAWANA!AQ28</f>
        <v>0</v>
      </c>
      <c r="F28">
        <f t="shared" si="4"/>
        <v>784</v>
      </c>
      <c r="G28">
        <f t="shared" si="5"/>
        <v>560</v>
      </c>
      <c r="H28" s="112"/>
      <c r="I28">
        <f>BRPL_EOD!AM28+BRPL_EOD!AN28</f>
        <v>340</v>
      </c>
      <c r="J28">
        <f>BYPL_EOD!AM28+BYPL_EOD!AN28</f>
        <v>100</v>
      </c>
      <c r="K28">
        <f>MES_EOD!AM28+MES_EOD!AN28</f>
        <v>0</v>
      </c>
      <c r="L28">
        <f>NDMC_EOD!AM28+NDMC_EOD!AN28</f>
        <v>0</v>
      </c>
      <c r="M28">
        <f>TPDDL_EOD!AM28+TPDDL_EOD!AN28</f>
        <v>120</v>
      </c>
      <c r="N28">
        <f t="shared" si="0"/>
        <v>560</v>
      </c>
      <c r="O28" s="112">
        <f t="shared" si="1"/>
        <v>0</v>
      </c>
      <c r="P28">
        <v>340</v>
      </c>
      <c r="Q28">
        <v>100</v>
      </c>
      <c r="R28">
        <v>0</v>
      </c>
      <c r="S28">
        <v>0</v>
      </c>
      <c r="T28">
        <v>120</v>
      </c>
      <c r="U28" s="114">
        <f t="shared" si="2"/>
        <v>560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540</v>
      </c>
      <c r="E29">
        <f>BAWANA!AQ29</f>
        <v>0</v>
      </c>
      <c r="F29">
        <f t="shared" si="4"/>
        <v>784</v>
      </c>
      <c r="G29">
        <f t="shared" si="5"/>
        <v>540</v>
      </c>
      <c r="H29" s="112"/>
      <c r="I29">
        <f>BRPL_EOD!AM29+BRPL_EOD!AN29</f>
        <v>320</v>
      </c>
      <c r="J29">
        <f>BYPL_EOD!AM29+BYPL_EOD!AN29</f>
        <v>100</v>
      </c>
      <c r="K29">
        <f>MES_EOD!AM29+MES_EOD!AN29</f>
        <v>0</v>
      </c>
      <c r="L29">
        <f>NDMC_EOD!AM29+NDMC_EOD!AN29</f>
        <v>0</v>
      </c>
      <c r="M29">
        <f>TPDDL_EOD!AM29+TPDDL_EOD!AN29</f>
        <v>120</v>
      </c>
      <c r="N29">
        <f t="shared" si="0"/>
        <v>540</v>
      </c>
      <c r="O29" s="112">
        <f t="shared" si="1"/>
        <v>0</v>
      </c>
      <c r="P29">
        <v>320</v>
      </c>
      <c r="Q29">
        <v>100</v>
      </c>
      <c r="R29">
        <v>0</v>
      </c>
      <c r="S29">
        <v>0</v>
      </c>
      <c r="T29">
        <v>120</v>
      </c>
      <c r="U29" s="114">
        <f t="shared" si="2"/>
        <v>540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520</v>
      </c>
      <c r="E30">
        <f>BAWANA!AQ30</f>
        <v>0</v>
      </c>
      <c r="F30">
        <f t="shared" si="4"/>
        <v>784</v>
      </c>
      <c r="G30">
        <f t="shared" si="5"/>
        <v>520</v>
      </c>
      <c r="H30" s="112"/>
      <c r="I30">
        <f>BRPL_EOD!AM30+BRPL_EOD!AN30</f>
        <v>300</v>
      </c>
      <c r="J30">
        <f>BYPL_EOD!AM30+BYPL_EOD!AN30</f>
        <v>100</v>
      </c>
      <c r="K30">
        <f>MES_EOD!AM30+MES_EOD!AN30</f>
        <v>0</v>
      </c>
      <c r="L30">
        <f>NDMC_EOD!AM30+NDMC_EOD!AN30</f>
        <v>0</v>
      </c>
      <c r="M30">
        <f>TPDDL_EOD!AM30+TPDDL_EOD!AN30</f>
        <v>120</v>
      </c>
      <c r="N30">
        <f t="shared" si="0"/>
        <v>520</v>
      </c>
      <c r="O30" s="112">
        <f t="shared" si="1"/>
        <v>0</v>
      </c>
      <c r="P30">
        <v>300</v>
      </c>
      <c r="Q30">
        <v>100</v>
      </c>
      <c r="R30">
        <v>0</v>
      </c>
      <c r="S30">
        <v>0</v>
      </c>
      <c r="T30">
        <v>120</v>
      </c>
      <c r="U30" s="114">
        <f t="shared" si="2"/>
        <v>520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470</v>
      </c>
      <c r="E31">
        <f>BAWANA!AQ31</f>
        <v>0</v>
      </c>
      <c r="F31">
        <f t="shared" si="4"/>
        <v>784</v>
      </c>
      <c r="G31">
        <f t="shared" si="5"/>
        <v>470</v>
      </c>
      <c r="H31" s="112"/>
      <c r="I31">
        <f>BRPL_EOD!AM31+BRPL_EOD!AN31</f>
        <v>250</v>
      </c>
      <c r="J31">
        <f>BYPL_EOD!AM31+BYPL_EOD!AN31</f>
        <v>100</v>
      </c>
      <c r="K31">
        <f>MES_EOD!AM31+MES_EOD!AN31</f>
        <v>0</v>
      </c>
      <c r="L31">
        <f>NDMC_EOD!AM31+NDMC_EOD!AN31</f>
        <v>0</v>
      </c>
      <c r="M31">
        <f>TPDDL_EOD!AM31+TPDDL_EOD!AN31</f>
        <v>120</v>
      </c>
      <c r="N31">
        <f t="shared" si="0"/>
        <v>470</v>
      </c>
      <c r="O31" s="112">
        <f t="shared" si="1"/>
        <v>0</v>
      </c>
      <c r="P31">
        <v>250</v>
      </c>
      <c r="Q31">
        <v>100</v>
      </c>
      <c r="R31">
        <v>0</v>
      </c>
      <c r="S31">
        <v>0</v>
      </c>
      <c r="T31">
        <v>120</v>
      </c>
      <c r="U31" s="114">
        <f t="shared" si="2"/>
        <v>470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470</v>
      </c>
      <c r="E32">
        <f>BAWANA!AQ32</f>
        <v>0</v>
      </c>
      <c r="F32">
        <f t="shared" si="4"/>
        <v>784</v>
      </c>
      <c r="G32">
        <f t="shared" si="5"/>
        <v>470</v>
      </c>
      <c r="H32" s="112"/>
      <c r="I32">
        <f>BRPL_EOD!AM32+BRPL_EOD!AN32</f>
        <v>250</v>
      </c>
      <c r="J32">
        <f>BYPL_EOD!AM32+BYPL_EOD!AN32</f>
        <v>100</v>
      </c>
      <c r="K32">
        <f>MES_EOD!AM32+MES_EOD!AN32</f>
        <v>0</v>
      </c>
      <c r="L32">
        <f>NDMC_EOD!AM32+NDMC_EOD!AN32</f>
        <v>0</v>
      </c>
      <c r="M32">
        <f>TPDDL_EOD!AM32+TPDDL_EOD!AN32</f>
        <v>120</v>
      </c>
      <c r="N32">
        <f t="shared" si="0"/>
        <v>470</v>
      </c>
      <c r="O32" s="112">
        <f t="shared" si="1"/>
        <v>0</v>
      </c>
      <c r="P32">
        <v>250</v>
      </c>
      <c r="Q32">
        <v>100</v>
      </c>
      <c r="R32">
        <v>0</v>
      </c>
      <c r="S32">
        <v>0</v>
      </c>
      <c r="T32">
        <v>120</v>
      </c>
      <c r="U32" s="114">
        <f t="shared" si="2"/>
        <v>470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470</v>
      </c>
      <c r="E33">
        <f>BAWANA!AQ33</f>
        <v>0</v>
      </c>
      <c r="F33">
        <f t="shared" si="4"/>
        <v>784</v>
      </c>
      <c r="G33">
        <f t="shared" si="5"/>
        <v>470</v>
      </c>
      <c r="H33" s="112"/>
      <c r="I33">
        <f>BRPL_EOD!AM33+BRPL_EOD!AN33</f>
        <v>250</v>
      </c>
      <c r="J33">
        <f>BYPL_EOD!AM33+BYPL_EOD!AN33</f>
        <v>100</v>
      </c>
      <c r="K33">
        <f>MES_EOD!AM33+MES_EOD!AN33</f>
        <v>0</v>
      </c>
      <c r="L33">
        <f>NDMC_EOD!AM33+NDMC_EOD!AN33</f>
        <v>0</v>
      </c>
      <c r="M33">
        <f>TPDDL_EOD!AM33+TPDDL_EOD!AN33</f>
        <v>120</v>
      </c>
      <c r="N33">
        <f t="shared" si="0"/>
        <v>470</v>
      </c>
      <c r="O33" s="112">
        <f t="shared" si="1"/>
        <v>0</v>
      </c>
      <c r="P33">
        <v>250</v>
      </c>
      <c r="Q33">
        <v>100</v>
      </c>
      <c r="R33">
        <v>0</v>
      </c>
      <c r="S33">
        <v>0</v>
      </c>
      <c r="T33">
        <v>120</v>
      </c>
      <c r="U33" s="114">
        <f t="shared" si="2"/>
        <v>470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470</v>
      </c>
      <c r="E34">
        <f>BAWANA!AQ34</f>
        <v>0</v>
      </c>
      <c r="F34">
        <f t="shared" si="4"/>
        <v>784</v>
      </c>
      <c r="G34">
        <f t="shared" si="5"/>
        <v>470</v>
      </c>
      <c r="H34" s="112"/>
      <c r="I34">
        <f>BRPL_EOD!AM34+BRPL_EOD!AN34</f>
        <v>250</v>
      </c>
      <c r="J34">
        <f>BYPL_EOD!AM34+BYPL_EOD!AN34</f>
        <v>100</v>
      </c>
      <c r="K34">
        <f>MES_EOD!AM34+MES_EOD!AN34</f>
        <v>0</v>
      </c>
      <c r="L34">
        <f>NDMC_EOD!AM34+NDMC_EOD!AN34</f>
        <v>0</v>
      </c>
      <c r="M34">
        <f>TPDDL_EOD!AM34+TPDDL_EOD!AN34</f>
        <v>120</v>
      </c>
      <c r="N34">
        <f t="shared" si="0"/>
        <v>470</v>
      </c>
      <c r="O34" s="112">
        <f t="shared" si="1"/>
        <v>0</v>
      </c>
      <c r="P34">
        <v>250</v>
      </c>
      <c r="Q34">
        <v>100</v>
      </c>
      <c r="R34">
        <v>0</v>
      </c>
      <c r="S34">
        <v>0</v>
      </c>
      <c r="T34">
        <v>120</v>
      </c>
      <c r="U34" s="114">
        <f t="shared" si="2"/>
        <v>470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470</v>
      </c>
      <c r="E35">
        <f>BAWANA!AQ35</f>
        <v>0</v>
      </c>
      <c r="F35">
        <f t="shared" si="4"/>
        <v>784</v>
      </c>
      <c r="G35">
        <f t="shared" si="5"/>
        <v>470</v>
      </c>
      <c r="H35" s="112"/>
      <c r="I35">
        <f>BRPL_EOD!AM35+BRPL_EOD!AN35</f>
        <v>250</v>
      </c>
      <c r="J35">
        <f>BYPL_EOD!AM35+BYPL_EOD!AN35</f>
        <v>100</v>
      </c>
      <c r="K35">
        <f>MES_EOD!AM35+MES_EOD!AN35</f>
        <v>0</v>
      </c>
      <c r="L35">
        <f>NDMC_EOD!AM35+NDMC_EOD!AN35</f>
        <v>0</v>
      </c>
      <c r="M35">
        <f>TPDDL_EOD!AM35+TPDDL_EOD!AN35</f>
        <v>120</v>
      </c>
      <c r="N35">
        <f t="shared" si="0"/>
        <v>470</v>
      </c>
      <c r="O35" s="112">
        <f t="shared" si="1"/>
        <v>0</v>
      </c>
      <c r="P35">
        <v>250</v>
      </c>
      <c r="Q35">
        <v>100</v>
      </c>
      <c r="R35">
        <v>0</v>
      </c>
      <c r="S35">
        <v>0</v>
      </c>
      <c r="T35">
        <v>120</v>
      </c>
      <c r="U35" s="114">
        <f t="shared" si="2"/>
        <v>470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470</v>
      </c>
      <c r="E36">
        <f>BAWANA!AQ36</f>
        <v>0</v>
      </c>
      <c r="F36">
        <f t="shared" si="4"/>
        <v>784</v>
      </c>
      <c r="G36">
        <f t="shared" si="5"/>
        <v>470</v>
      </c>
      <c r="H36" s="112"/>
      <c r="I36">
        <f>BRPL_EOD!AM36+BRPL_EOD!AN36</f>
        <v>250</v>
      </c>
      <c r="J36">
        <f>BYPL_EOD!AM36+BYPL_EOD!AN36</f>
        <v>100</v>
      </c>
      <c r="K36">
        <f>MES_EOD!AM36+MES_EOD!AN36</f>
        <v>0</v>
      </c>
      <c r="L36">
        <f>NDMC_EOD!AM36+NDMC_EOD!AN36</f>
        <v>0</v>
      </c>
      <c r="M36">
        <f>TPDDL_EOD!AM36+TPDDL_EOD!AN36</f>
        <v>120</v>
      </c>
      <c r="N36">
        <f t="shared" si="0"/>
        <v>470</v>
      </c>
      <c r="O36" s="112">
        <f t="shared" si="1"/>
        <v>0</v>
      </c>
      <c r="P36">
        <v>250</v>
      </c>
      <c r="Q36">
        <v>100</v>
      </c>
      <c r="R36">
        <v>0</v>
      </c>
      <c r="S36">
        <v>0</v>
      </c>
      <c r="T36">
        <v>120</v>
      </c>
      <c r="U36" s="114">
        <f t="shared" si="2"/>
        <v>470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470</v>
      </c>
      <c r="E37">
        <f>BAWANA!AQ37</f>
        <v>0</v>
      </c>
      <c r="F37">
        <f t="shared" si="4"/>
        <v>784</v>
      </c>
      <c r="G37">
        <f t="shared" si="5"/>
        <v>470</v>
      </c>
      <c r="H37" s="112"/>
      <c r="I37">
        <f>BRPL_EOD!AM37+BRPL_EOD!AN37</f>
        <v>250</v>
      </c>
      <c r="J37">
        <f>BYPL_EOD!AM37+BYPL_EOD!AN37</f>
        <v>100</v>
      </c>
      <c r="K37">
        <f>MES_EOD!AM37+MES_EOD!AN37</f>
        <v>0</v>
      </c>
      <c r="L37">
        <f>NDMC_EOD!AM37+NDMC_EOD!AN37</f>
        <v>0</v>
      </c>
      <c r="M37">
        <f>TPDDL_EOD!AM37+TPDDL_EOD!AN37</f>
        <v>120</v>
      </c>
      <c r="N37">
        <f t="shared" si="0"/>
        <v>470</v>
      </c>
      <c r="O37" s="112">
        <f t="shared" si="1"/>
        <v>0</v>
      </c>
      <c r="P37">
        <v>250</v>
      </c>
      <c r="Q37">
        <v>100</v>
      </c>
      <c r="R37">
        <v>0</v>
      </c>
      <c r="S37">
        <v>0</v>
      </c>
      <c r="T37">
        <v>120</v>
      </c>
      <c r="U37" s="114">
        <f t="shared" si="2"/>
        <v>470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470</v>
      </c>
      <c r="E38">
        <f>BAWANA!AQ38</f>
        <v>0</v>
      </c>
      <c r="F38">
        <f t="shared" si="4"/>
        <v>784</v>
      </c>
      <c r="G38">
        <f t="shared" si="5"/>
        <v>470</v>
      </c>
      <c r="H38" s="112"/>
      <c r="I38">
        <f>BRPL_EOD!AM38+BRPL_EOD!AN38</f>
        <v>250</v>
      </c>
      <c r="J38">
        <f>BYPL_EOD!AM38+BYPL_EOD!AN38</f>
        <v>100</v>
      </c>
      <c r="K38">
        <f>MES_EOD!AM38+MES_EOD!AN38</f>
        <v>0</v>
      </c>
      <c r="L38">
        <f>NDMC_EOD!AM38+NDMC_EOD!AN38</f>
        <v>0</v>
      </c>
      <c r="M38">
        <f>TPDDL_EOD!AM38+TPDDL_EOD!AN38</f>
        <v>120</v>
      </c>
      <c r="N38">
        <f t="shared" si="0"/>
        <v>470</v>
      </c>
      <c r="O38" s="112">
        <f t="shared" si="1"/>
        <v>0</v>
      </c>
      <c r="P38">
        <v>250</v>
      </c>
      <c r="Q38">
        <v>100</v>
      </c>
      <c r="R38">
        <v>0</v>
      </c>
      <c r="S38">
        <v>0</v>
      </c>
      <c r="T38">
        <v>120</v>
      </c>
      <c r="U38" s="114">
        <f t="shared" si="2"/>
        <v>470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420</v>
      </c>
      <c r="E39">
        <f>BAWANA!AQ39</f>
        <v>0</v>
      </c>
      <c r="F39">
        <f t="shared" si="4"/>
        <v>784</v>
      </c>
      <c r="G39">
        <f t="shared" si="5"/>
        <v>420</v>
      </c>
      <c r="H39" s="112"/>
      <c r="I39">
        <f>BRPL_EOD!AM39+BRPL_EOD!AN39</f>
        <v>200</v>
      </c>
      <c r="J39">
        <f>BYPL_EOD!AM39+BYPL_EOD!AN39</f>
        <v>100</v>
      </c>
      <c r="K39">
        <f>MES_EOD!AM39+MES_EOD!AN39</f>
        <v>0</v>
      </c>
      <c r="L39">
        <f>NDMC_EOD!AM39+NDMC_EOD!AN39</f>
        <v>0</v>
      </c>
      <c r="M39">
        <f>TPDDL_EOD!AM39+TPDDL_EOD!AN39</f>
        <v>120</v>
      </c>
      <c r="N39">
        <f t="shared" si="0"/>
        <v>420</v>
      </c>
      <c r="O39" s="112">
        <f t="shared" si="1"/>
        <v>0</v>
      </c>
      <c r="P39">
        <v>200</v>
      </c>
      <c r="Q39">
        <v>100</v>
      </c>
      <c r="R39">
        <v>0</v>
      </c>
      <c r="S39">
        <v>0</v>
      </c>
      <c r="T39">
        <v>120</v>
      </c>
      <c r="U39" s="114">
        <f t="shared" si="2"/>
        <v>420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420</v>
      </c>
      <c r="E40">
        <f>BAWANA!AQ40</f>
        <v>0</v>
      </c>
      <c r="F40">
        <f t="shared" si="4"/>
        <v>784</v>
      </c>
      <c r="G40">
        <f t="shared" si="5"/>
        <v>420</v>
      </c>
      <c r="H40" s="112"/>
      <c r="I40">
        <f>BRPL_EOD!AM40+BRPL_EOD!AN40</f>
        <v>200</v>
      </c>
      <c r="J40">
        <f>BYPL_EOD!AM40+BYPL_EOD!AN40</f>
        <v>100</v>
      </c>
      <c r="K40">
        <f>MES_EOD!AM40+MES_EOD!AN40</f>
        <v>0</v>
      </c>
      <c r="L40">
        <f>NDMC_EOD!AM40+NDMC_EOD!AN40</f>
        <v>0</v>
      </c>
      <c r="M40">
        <f>TPDDL_EOD!AM40+TPDDL_EOD!AN40</f>
        <v>120</v>
      </c>
      <c r="N40">
        <f t="shared" si="0"/>
        <v>420</v>
      </c>
      <c r="O40" s="112">
        <f t="shared" si="1"/>
        <v>0</v>
      </c>
      <c r="P40">
        <v>200</v>
      </c>
      <c r="Q40">
        <v>100</v>
      </c>
      <c r="R40">
        <v>0</v>
      </c>
      <c r="S40">
        <v>0</v>
      </c>
      <c r="T40">
        <v>120</v>
      </c>
      <c r="U40" s="114">
        <f t="shared" si="2"/>
        <v>420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420</v>
      </c>
      <c r="E41">
        <f>BAWANA!AQ41</f>
        <v>0</v>
      </c>
      <c r="F41">
        <f t="shared" si="4"/>
        <v>784</v>
      </c>
      <c r="G41">
        <f t="shared" si="5"/>
        <v>420</v>
      </c>
      <c r="H41" s="112"/>
      <c r="I41">
        <f>BRPL_EOD!AM41+BRPL_EOD!AN41</f>
        <v>200</v>
      </c>
      <c r="J41">
        <f>BYPL_EOD!AM41+BYPL_EOD!AN41</f>
        <v>100</v>
      </c>
      <c r="K41">
        <f>MES_EOD!AM41+MES_EOD!AN41</f>
        <v>0</v>
      </c>
      <c r="L41">
        <f>NDMC_EOD!AM41+NDMC_EOD!AN41</f>
        <v>0</v>
      </c>
      <c r="M41">
        <f>TPDDL_EOD!AM41+TPDDL_EOD!AN41</f>
        <v>120</v>
      </c>
      <c r="N41">
        <f t="shared" si="0"/>
        <v>420</v>
      </c>
      <c r="O41" s="112">
        <f t="shared" si="1"/>
        <v>0</v>
      </c>
      <c r="P41">
        <v>200</v>
      </c>
      <c r="Q41">
        <v>100</v>
      </c>
      <c r="R41">
        <v>0</v>
      </c>
      <c r="S41">
        <v>0</v>
      </c>
      <c r="T41">
        <v>120</v>
      </c>
      <c r="U41" s="114">
        <f t="shared" si="2"/>
        <v>420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420</v>
      </c>
      <c r="E42">
        <f>BAWANA!AQ42</f>
        <v>0</v>
      </c>
      <c r="F42">
        <f t="shared" si="4"/>
        <v>784</v>
      </c>
      <c r="G42">
        <f t="shared" si="5"/>
        <v>420</v>
      </c>
      <c r="H42" s="112"/>
      <c r="I42">
        <f>BRPL_EOD!AM42+BRPL_EOD!AN42</f>
        <v>200</v>
      </c>
      <c r="J42">
        <f>BYPL_EOD!AM42+BYPL_EOD!AN42</f>
        <v>100</v>
      </c>
      <c r="K42">
        <f>MES_EOD!AM42+MES_EOD!AN42</f>
        <v>0</v>
      </c>
      <c r="L42">
        <f>NDMC_EOD!AM42+NDMC_EOD!AN42</f>
        <v>0</v>
      </c>
      <c r="M42">
        <f>TPDDL_EOD!AM42+TPDDL_EOD!AN42</f>
        <v>120</v>
      </c>
      <c r="N42">
        <f t="shared" si="0"/>
        <v>420</v>
      </c>
      <c r="O42" s="112">
        <f t="shared" si="1"/>
        <v>0</v>
      </c>
      <c r="P42">
        <v>200</v>
      </c>
      <c r="Q42">
        <v>100</v>
      </c>
      <c r="R42">
        <v>0</v>
      </c>
      <c r="S42">
        <v>0</v>
      </c>
      <c r="T42">
        <v>120</v>
      </c>
      <c r="U42" s="114">
        <f t="shared" si="2"/>
        <v>420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420</v>
      </c>
      <c r="E43">
        <f>BAWANA!AQ43</f>
        <v>0</v>
      </c>
      <c r="F43">
        <f t="shared" si="4"/>
        <v>768</v>
      </c>
      <c r="G43">
        <f t="shared" si="5"/>
        <v>420</v>
      </c>
      <c r="H43" s="112"/>
      <c r="I43">
        <f>BRPL_EOD!AM43+BRPL_EOD!AN43</f>
        <v>200</v>
      </c>
      <c r="J43">
        <f>BYPL_EOD!AM43+BYPL_EOD!AN43</f>
        <v>100</v>
      </c>
      <c r="K43">
        <f>MES_EOD!AM43+MES_EOD!AN43</f>
        <v>0</v>
      </c>
      <c r="L43">
        <f>NDMC_EOD!AM43+NDMC_EOD!AN43</f>
        <v>0</v>
      </c>
      <c r="M43">
        <f>TPDDL_EOD!AM43+TPDDL_EOD!AN43</f>
        <v>120</v>
      </c>
      <c r="N43">
        <f t="shared" si="0"/>
        <v>420</v>
      </c>
      <c r="O43" s="112">
        <f t="shared" si="1"/>
        <v>0</v>
      </c>
      <c r="P43">
        <v>200</v>
      </c>
      <c r="Q43">
        <v>100</v>
      </c>
      <c r="R43">
        <v>0</v>
      </c>
      <c r="S43">
        <v>0</v>
      </c>
      <c r="T43">
        <v>120</v>
      </c>
      <c r="U43" s="114">
        <f t="shared" si="2"/>
        <v>420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420</v>
      </c>
      <c r="E44">
        <f>BAWANA!AQ44</f>
        <v>0</v>
      </c>
      <c r="F44">
        <f t="shared" si="4"/>
        <v>768</v>
      </c>
      <c r="G44">
        <f t="shared" si="5"/>
        <v>420</v>
      </c>
      <c r="H44" s="112"/>
      <c r="I44">
        <f>BRPL_EOD!AM44+BRPL_EOD!AN44</f>
        <v>200</v>
      </c>
      <c r="J44">
        <f>BYPL_EOD!AM44+BYPL_EOD!AN44</f>
        <v>100</v>
      </c>
      <c r="K44">
        <f>MES_EOD!AM44+MES_EOD!AN44</f>
        <v>0</v>
      </c>
      <c r="L44">
        <f>NDMC_EOD!AM44+NDMC_EOD!AN44</f>
        <v>0</v>
      </c>
      <c r="M44">
        <f>TPDDL_EOD!AM44+TPDDL_EOD!AN44</f>
        <v>120</v>
      </c>
      <c r="N44">
        <f t="shared" si="0"/>
        <v>420</v>
      </c>
      <c r="O44" s="112">
        <f t="shared" si="1"/>
        <v>0</v>
      </c>
      <c r="P44">
        <v>200</v>
      </c>
      <c r="Q44">
        <v>100</v>
      </c>
      <c r="R44">
        <v>0</v>
      </c>
      <c r="S44">
        <v>0</v>
      </c>
      <c r="T44">
        <v>120</v>
      </c>
      <c r="U44" s="114">
        <f t="shared" si="2"/>
        <v>420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450</v>
      </c>
      <c r="E45">
        <f>BAWANA!AQ45</f>
        <v>0</v>
      </c>
      <c r="F45">
        <f t="shared" si="4"/>
        <v>768</v>
      </c>
      <c r="G45">
        <f t="shared" si="5"/>
        <v>450</v>
      </c>
      <c r="H45" s="112"/>
      <c r="I45">
        <f>BRPL_EOD!AM45+BRPL_EOD!AN45</f>
        <v>250</v>
      </c>
      <c r="J45">
        <f>BYPL_EOD!AM45+BYPL_EOD!AN45</f>
        <v>80</v>
      </c>
      <c r="K45">
        <f>MES_EOD!AM45+MES_EOD!AN45</f>
        <v>0</v>
      </c>
      <c r="L45">
        <f>NDMC_EOD!AM45+NDMC_EOD!AN45</f>
        <v>0</v>
      </c>
      <c r="M45">
        <f>TPDDL_EOD!AM45+TPDDL_EOD!AN45</f>
        <v>120</v>
      </c>
      <c r="N45">
        <f t="shared" si="0"/>
        <v>450</v>
      </c>
      <c r="O45" s="112">
        <f t="shared" si="1"/>
        <v>0</v>
      </c>
      <c r="P45">
        <v>250</v>
      </c>
      <c r="Q45">
        <v>80</v>
      </c>
      <c r="R45">
        <v>0</v>
      </c>
      <c r="S45">
        <v>0</v>
      </c>
      <c r="T45">
        <v>120</v>
      </c>
      <c r="U45" s="114">
        <f t="shared" si="2"/>
        <v>450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450</v>
      </c>
      <c r="E46">
        <f>BAWANA!AQ46</f>
        <v>0</v>
      </c>
      <c r="F46">
        <f t="shared" si="4"/>
        <v>768</v>
      </c>
      <c r="G46">
        <f t="shared" si="5"/>
        <v>450</v>
      </c>
      <c r="H46" s="112"/>
      <c r="I46">
        <f>BRPL_EOD!AM46+BRPL_EOD!AN46</f>
        <v>250</v>
      </c>
      <c r="J46">
        <f>BYPL_EOD!AM46+BYPL_EOD!AN46</f>
        <v>80</v>
      </c>
      <c r="K46">
        <f>MES_EOD!AM46+MES_EOD!AN46</f>
        <v>0</v>
      </c>
      <c r="L46">
        <f>NDMC_EOD!AM46+NDMC_EOD!AN46</f>
        <v>0</v>
      </c>
      <c r="M46">
        <f>TPDDL_EOD!AM46+TPDDL_EOD!AN46</f>
        <v>120</v>
      </c>
      <c r="N46">
        <f t="shared" si="0"/>
        <v>450</v>
      </c>
      <c r="O46" s="112">
        <f t="shared" si="1"/>
        <v>0</v>
      </c>
      <c r="P46">
        <v>250</v>
      </c>
      <c r="Q46">
        <v>80</v>
      </c>
      <c r="R46">
        <v>0</v>
      </c>
      <c r="S46">
        <v>0</v>
      </c>
      <c r="T46">
        <v>120</v>
      </c>
      <c r="U46" s="114">
        <f t="shared" si="2"/>
        <v>450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420</v>
      </c>
      <c r="E47">
        <f>BAWANA!AQ47</f>
        <v>0</v>
      </c>
      <c r="F47">
        <f t="shared" si="4"/>
        <v>768</v>
      </c>
      <c r="G47">
        <f t="shared" si="5"/>
        <v>420</v>
      </c>
      <c r="H47" s="112"/>
      <c r="I47">
        <f>BRPL_EOD!AM47+BRPL_EOD!AN47</f>
        <v>250</v>
      </c>
      <c r="J47">
        <f>BYPL_EOD!AM47+BYPL_EOD!AN47</f>
        <v>100</v>
      </c>
      <c r="K47">
        <f>MES_EOD!AM47+MES_EOD!AN47</f>
        <v>0</v>
      </c>
      <c r="L47">
        <f>NDMC_EOD!AM47+NDMC_EOD!AN47</f>
        <v>0</v>
      </c>
      <c r="M47">
        <f>TPDDL_EOD!AM47+TPDDL_EOD!AN47</f>
        <v>70</v>
      </c>
      <c r="N47">
        <f t="shared" si="0"/>
        <v>420</v>
      </c>
      <c r="O47" s="112">
        <f t="shared" si="1"/>
        <v>0</v>
      </c>
      <c r="P47">
        <v>250</v>
      </c>
      <c r="Q47">
        <v>100</v>
      </c>
      <c r="R47">
        <v>0</v>
      </c>
      <c r="S47">
        <v>0</v>
      </c>
      <c r="T47">
        <v>70</v>
      </c>
      <c r="U47" s="114">
        <f t="shared" si="2"/>
        <v>420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420</v>
      </c>
      <c r="E48">
        <f>BAWANA!AQ48</f>
        <v>0</v>
      </c>
      <c r="F48">
        <f t="shared" si="4"/>
        <v>768</v>
      </c>
      <c r="G48">
        <f t="shared" si="5"/>
        <v>420</v>
      </c>
      <c r="H48" s="112"/>
      <c r="I48">
        <f>BRPL_EOD!AM48+BRPL_EOD!AN48</f>
        <v>250</v>
      </c>
      <c r="J48">
        <f>BYPL_EOD!AM48+BYPL_EOD!AN48</f>
        <v>100</v>
      </c>
      <c r="K48">
        <f>MES_EOD!AM48+MES_EOD!AN48</f>
        <v>0</v>
      </c>
      <c r="L48">
        <f>NDMC_EOD!AM48+NDMC_EOD!AN48</f>
        <v>0</v>
      </c>
      <c r="M48">
        <f>TPDDL_EOD!AM48+TPDDL_EOD!AN48</f>
        <v>70</v>
      </c>
      <c r="N48">
        <f t="shared" si="0"/>
        <v>420</v>
      </c>
      <c r="O48" s="112">
        <f t="shared" si="1"/>
        <v>0</v>
      </c>
      <c r="P48">
        <v>250</v>
      </c>
      <c r="Q48">
        <v>100</v>
      </c>
      <c r="R48">
        <v>0</v>
      </c>
      <c r="S48">
        <v>0</v>
      </c>
      <c r="T48">
        <v>70</v>
      </c>
      <c r="U48" s="114">
        <f t="shared" si="2"/>
        <v>420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420</v>
      </c>
      <c r="E49">
        <f>BAWANA!AQ49</f>
        <v>0</v>
      </c>
      <c r="F49">
        <f t="shared" si="4"/>
        <v>768</v>
      </c>
      <c r="G49">
        <f t="shared" si="5"/>
        <v>420</v>
      </c>
      <c r="H49" s="112"/>
      <c r="I49">
        <f>BRPL_EOD!AM49+BRPL_EOD!AN49</f>
        <v>250</v>
      </c>
      <c r="J49">
        <f>BYPL_EOD!AM49+BYPL_EOD!AN49</f>
        <v>100</v>
      </c>
      <c r="K49">
        <f>MES_EOD!AM49+MES_EOD!AN49</f>
        <v>0</v>
      </c>
      <c r="L49">
        <f>NDMC_EOD!AM49+NDMC_EOD!AN49</f>
        <v>0</v>
      </c>
      <c r="M49">
        <f>TPDDL_EOD!AM49+TPDDL_EOD!AN49</f>
        <v>70</v>
      </c>
      <c r="N49">
        <f t="shared" si="0"/>
        <v>420</v>
      </c>
      <c r="O49" s="112">
        <f t="shared" si="1"/>
        <v>0</v>
      </c>
      <c r="P49">
        <v>250</v>
      </c>
      <c r="Q49">
        <v>100</v>
      </c>
      <c r="R49">
        <v>0</v>
      </c>
      <c r="S49">
        <v>0</v>
      </c>
      <c r="T49">
        <v>70</v>
      </c>
      <c r="U49" s="114">
        <f t="shared" si="2"/>
        <v>420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420</v>
      </c>
      <c r="E50">
        <f>BAWANA!AQ50</f>
        <v>0</v>
      </c>
      <c r="F50">
        <f t="shared" si="4"/>
        <v>768</v>
      </c>
      <c r="G50">
        <f t="shared" si="5"/>
        <v>420</v>
      </c>
      <c r="H50" s="112"/>
      <c r="I50">
        <f>BRPL_EOD!AM50+BRPL_EOD!AN50</f>
        <v>250</v>
      </c>
      <c r="J50">
        <f>BYPL_EOD!AM50+BYPL_EOD!AN50</f>
        <v>100</v>
      </c>
      <c r="K50">
        <f>MES_EOD!AM50+MES_EOD!AN50</f>
        <v>0</v>
      </c>
      <c r="L50">
        <f>NDMC_EOD!AM50+NDMC_EOD!AN50</f>
        <v>0</v>
      </c>
      <c r="M50">
        <f>TPDDL_EOD!AM50+TPDDL_EOD!AN50</f>
        <v>70</v>
      </c>
      <c r="N50">
        <f t="shared" si="0"/>
        <v>420</v>
      </c>
      <c r="O50" s="112">
        <f t="shared" si="1"/>
        <v>0</v>
      </c>
      <c r="P50">
        <v>250</v>
      </c>
      <c r="Q50">
        <v>100</v>
      </c>
      <c r="R50">
        <v>0</v>
      </c>
      <c r="S50">
        <v>0</v>
      </c>
      <c r="T50">
        <v>70</v>
      </c>
      <c r="U50" s="114">
        <f t="shared" si="2"/>
        <v>420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420</v>
      </c>
      <c r="E51">
        <f>BAWANA!AQ51</f>
        <v>0</v>
      </c>
      <c r="F51">
        <f t="shared" si="4"/>
        <v>768</v>
      </c>
      <c r="G51">
        <f t="shared" si="5"/>
        <v>420</v>
      </c>
      <c r="H51" s="112"/>
      <c r="I51">
        <f>BRPL_EOD!AM51+BRPL_EOD!AN51</f>
        <v>250</v>
      </c>
      <c r="J51">
        <f>BYPL_EOD!AM51+BYPL_EOD!AN51</f>
        <v>100</v>
      </c>
      <c r="K51">
        <f>MES_EOD!AM51+MES_EOD!AN51</f>
        <v>0</v>
      </c>
      <c r="L51">
        <f>NDMC_EOD!AM51+NDMC_EOD!AN51</f>
        <v>0</v>
      </c>
      <c r="M51">
        <f>TPDDL_EOD!AM51+TPDDL_EOD!AN51</f>
        <v>70</v>
      </c>
      <c r="N51">
        <f t="shared" si="0"/>
        <v>420</v>
      </c>
      <c r="O51" s="112">
        <f t="shared" si="1"/>
        <v>0</v>
      </c>
      <c r="P51">
        <v>250</v>
      </c>
      <c r="Q51">
        <v>100</v>
      </c>
      <c r="R51">
        <v>0</v>
      </c>
      <c r="S51">
        <v>0</v>
      </c>
      <c r="T51">
        <v>70</v>
      </c>
      <c r="U51" s="114">
        <f t="shared" si="2"/>
        <v>420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420</v>
      </c>
      <c r="E52">
        <f>BAWANA!AQ52</f>
        <v>0</v>
      </c>
      <c r="F52">
        <f t="shared" si="4"/>
        <v>768</v>
      </c>
      <c r="G52">
        <f t="shared" si="5"/>
        <v>420</v>
      </c>
      <c r="H52" s="112"/>
      <c r="I52">
        <f>BRPL_EOD!AM52+BRPL_EOD!AN52</f>
        <v>250</v>
      </c>
      <c r="J52">
        <f>BYPL_EOD!AM52+BYPL_EOD!AN52</f>
        <v>100</v>
      </c>
      <c r="K52">
        <f>MES_EOD!AM52+MES_EOD!AN52</f>
        <v>0</v>
      </c>
      <c r="L52">
        <f>NDMC_EOD!AM52+NDMC_EOD!AN52</f>
        <v>0</v>
      </c>
      <c r="M52">
        <f>TPDDL_EOD!AM52+TPDDL_EOD!AN52</f>
        <v>70</v>
      </c>
      <c r="N52">
        <f t="shared" si="0"/>
        <v>420</v>
      </c>
      <c r="O52" s="112">
        <f t="shared" si="1"/>
        <v>0</v>
      </c>
      <c r="P52">
        <v>250</v>
      </c>
      <c r="Q52">
        <v>100</v>
      </c>
      <c r="R52">
        <v>0</v>
      </c>
      <c r="S52">
        <v>0</v>
      </c>
      <c r="T52">
        <v>70</v>
      </c>
      <c r="U52" s="114">
        <f t="shared" si="2"/>
        <v>420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420</v>
      </c>
      <c r="E53">
        <f>BAWANA!AQ53</f>
        <v>0</v>
      </c>
      <c r="F53">
        <f t="shared" si="4"/>
        <v>768</v>
      </c>
      <c r="G53">
        <f t="shared" si="5"/>
        <v>420</v>
      </c>
      <c r="H53" s="112"/>
      <c r="I53">
        <f>BRPL_EOD!AM53+BRPL_EOD!AN53</f>
        <v>250</v>
      </c>
      <c r="J53">
        <f>BYPL_EOD!AM53+BYPL_EOD!AN53</f>
        <v>100</v>
      </c>
      <c r="K53">
        <f>MES_EOD!AM53+MES_EOD!AN53</f>
        <v>0</v>
      </c>
      <c r="L53">
        <f>NDMC_EOD!AM53+NDMC_EOD!AN53</f>
        <v>0</v>
      </c>
      <c r="M53">
        <f>TPDDL_EOD!AM53+TPDDL_EOD!AN53</f>
        <v>70</v>
      </c>
      <c r="N53">
        <f t="shared" si="0"/>
        <v>420</v>
      </c>
      <c r="O53" s="112">
        <f t="shared" si="1"/>
        <v>0</v>
      </c>
      <c r="P53">
        <v>250</v>
      </c>
      <c r="Q53">
        <v>100</v>
      </c>
      <c r="R53">
        <v>0</v>
      </c>
      <c r="S53">
        <v>0</v>
      </c>
      <c r="T53">
        <v>70</v>
      </c>
      <c r="U53" s="114">
        <f t="shared" si="2"/>
        <v>420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420</v>
      </c>
      <c r="E54">
        <f>BAWANA!AQ54</f>
        <v>0</v>
      </c>
      <c r="F54">
        <f t="shared" si="4"/>
        <v>768</v>
      </c>
      <c r="G54">
        <f t="shared" si="5"/>
        <v>420</v>
      </c>
      <c r="H54" s="112"/>
      <c r="I54">
        <f>BRPL_EOD!AM54+BRPL_EOD!AN54</f>
        <v>250</v>
      </c>
      <c r="J54">
        <f>BYPL_EOD!AM54+BYPL_EOD!AN54</f>
        <v>100</v>
      </c>
      <c r="K54">
        <f>MES_EOD!AM54+MES_EOD!AN54</f>
        <v>0</v>
      </c>
      <c r="L54">
        <f>NDMC_EOD!AM54+NDMC_EOD!AN54</f>
        <v>0</v>
      </c>
      <c r="M54">
        <f>TPDDL_EOD!AM54+TPDDL_EOD!AN54</f>
        <v>70</v>
      </c>
      <c r="N54">
        <f t="shared" si="0"/>
        <v>420</v>
      </c>
      <c r="O54" s="112">
        <f t="shared" si="1"/>
        <v>0</v>
      </c>
      <c r="P54">
        <v>250</v>
      </c>
      <c r="Q54">
        <v>100</v>
      </c>
      <c r="R54">
        <v>0</v>
      </c>
      <c r="S54">
        <v>0</v>
      </c>
      <c r="T54">
        <v>70</v>
      </c>
      <c r="U54" s="114">
        <f t="shared" si="2"/>
        <v>420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420</v>
      </c>
      <c r="E55">
        <f>BAWANA!AQ55</f>
        <v>0</v>
      </c>
      <c r="F55">
        <f t="shared" si="4"/>
        <v>768</v>
      </c>
      <c r="G55">
        <f t="shared" si="5"/>
        <v>420</v>
      </c>
      <c r="H55" s="112"/>
      <c r="I55">
        <f>BRPL_EOD!AM55+BRPL_EOD!AN55</f>
        <v>250</v>
      </c>
      <c r="J55">
        <f>BYPL_EOD!AM55+BYPL_EOD!AN55</f>
        <v>100</v>
      </c>
      <c r="K55">
        <f>MES_EOD!AM55+MES_EOD!AN55</f>
        <v>0</v>
      </c>
      <c r="L55">
        <f>NDMC_EOD!AM55+NDMC_EOD!AN55</f>
        <v>0</v>
      </c>
      <c r="M55">
        <f>TPDDL_EOD!AM55+TPDDL_EOD!AN55</f>
        <v>70</v>
      </c>
      <c r="N55">
        <f t="shared" si="0"/>
        <v>420</v>
      </c>
      <c r="O55" s="112">
        <f t="shared" si="1"/>
        <v>0</v>
      </c>
      <c r="P55">
        <v>250</v>
      </c>
      <c r="Q55">
        <v>100</v>
      </c>
      <c r="R55">
        <v>0</v>
      </c>
      <c r="S55">
        <v>0</v>
      </c>
      <c r="T55">
        <v>70</v>
      </c>
      <c r="U55" s="114">
        <f t="shared" si="2"/>
        <v>420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420</v>
      </c>
      <c r="E56">
        <f>BAWANA!AQ56</f>
        <v>0</v>
      </c>
      <c r="F56">
        <f t="shared" si="4"/>
        <v>768</v>
      </c>
      <c r="G56">
        <f t="shared" si="5"/>
        <v>420</v>
      </c>
      <c r="H56" s="112"/>
      <c r="I56">
        <f>BRPL_EOD!AM56+BRPL_EOD!AN56</f>
        <v>250</v>
      </c>
      <c r="J56">
        <f>BYPL_EOD!AM56+BYPL_EOD!AN56</f>
        <v>100</v>
      </c>
      <c r="K56">
        <f>MES_EOD!AM56+MES_EOD!AN56</f>
        <v>0</v>
      </c>
      <c r="L56">
        <f>NDMC_EOD!AM56+NDMC_EOD!AN56</f>
        <v>0</v>
      </c>
      <c r="M56">
        <f>TPDDL_EOD!AM56+TPDDL_EOD!AN56</f>
        <v>70</v>
      </c>
      <c r="N56">
        <f t="shared" si="0"/>
        <v>420</v>
      </c>
      <c r="O56" s="112">
        <f t="shared" si="1"/>
        <v>0</v>
      </c>
      <c r="P56">
        <v>250</v>
      </c>
      <c r="Q56">
        <v>100</v>
      </c>
      <c r="R56">
        <v>0</v>
      </c>
      <c r="S56">
        <v>0</v>
      </c>
      <c r="T56">
        <v>70</v>
      </c>
      <c r="U56" s="114">
        <f t="shared" si="2"/>
        <v>420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420</v>
      </c>
      <c r="E57">
        <f>BAWANA!AQ57</f>
        <v>0</v>
      </c>
      <c r="F57">
        <f t="shared" si="4"/>
        <v>768</v>
      </c>
      <c r="G57">
        <f t="shared" si="5"/>
        <v>420</v>
      </c>
      <c r="H57" s="112"/>
      <c r="I57">
        <f>BRPL_EOD!AM57+BRPL_EOD!AN57</f>
        <v>250</v>
      </c>
      <c r="J57">
        <f>BYPL_EOD!AM57+BYPL_EOD!AN57</f>
        <v>100</v>
      </c>
      <c r="K57">
        <f>MES_EOD!AM57+MES_EOD!AN57</f>
        <v>0</v>
      </c>
      <c r="L57">
        <f>NDMC_EOD!AM57+NDMC_EOD!AN57</f>
        <v>0</v>
      </c>
      <c r="M57">
        <f>TPDDL_EOD!AM57+TPDDL_EOD!AN57</f>
        <v>70</v>
      </c>
      <c r="N57">
        <f t="shared" si="0"/>
        <v>420</v>
      </c>
      <c r="O57" s="112">
        <f t="shared" si="1"/>
        <v>0</v>
      </c>
      <c r="P57">
        <v>250</v>
      </c>
      <c r="Q57">
        <v>100</v>
      </c>
      <c r="R57">
        <v>0</v>
      </c>
      <c r="S57">
        <v>0</v>
      </c>
      <c r="T57">
        <v>70</v>
      </c>
      <c r="U57" s="114">
        <f t="shared" si="2"/>
        <v>420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420</v>
      </c>
      <c r="E58">
        <f>BAWANA!AQ58</f>
        <v>0</v>
      </c>
      <c r="F58">
        <f t="shared" si="4"/>
        <v>768</v>
      </c>
      <c r="G58">
        <f t="shared" si="5"/>
        <v>420</v>
      </c>
      <c r="H58" s="112"/>
      <c r="I58">
        <f>BRPL_EOD!AM58+BRPL_EOD!AN58</f>
        <v>250</v>
      </c>
      <c r="J58">
        <f>BYPL_EOD!AM58+BYPL_EOD!AN58</f>
        <v>100</v>
      </c>
      <c r="K58">
        <f>MES_EOD!AM58+MES_EOD!AN58</f>
        <v>0</v>
      </c>
      <c r="L58">
        <f>NDMC_EOD!AM58+NDMC_EOD!AN58</f>
        <v>0</v>
      </c>
      <c r="M58">
        <f>TPDDL_EOD!AM58+TPDDL_EOD!AN58</f>
        <v>70</v>
      </c>
      <c r="N58">
        <f t="shared" si="0"/>
        <v>420</v>
      </c>
      <c r="O58" s="112">
        <f t="shared" si="1"/>
        <v>0</v>
      </c>
      <c r="P58">
        <v>250</v>
      </c>
      <c r="Q58">
        <v>100</v>
      </c>
      <c r="R58">
        <v>0</v>
      </c>
      <c r="S58">
        <v>0</v>
      </c>
      <c r="T58">
        <v>70</v>
      </c>
      <c r="U58" s="114">
        <f t="shared" si="2"/>
        <v>420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420</v>
      </c>
      <c r="E59">
        <f>BAWANA!AQ59</f>
        <v>0</v>
      </c>
      <c r="F59">
        <f t="shared" si="4"/>
        <v>768</v>
      </c>
      <c r="G59">
        <f t="shared" si="5"/>
        <v>420</v>
      </c>
      <c r="H59" s="112"/>
      <c r="I59">
        <f>BRPL_EOD!AM59+BRPL_EOD!AN59</f>
        <v>250</v>
      </c>
      <c r="J59">
        <f>BYPL_EOD!AM59+BYPL_EOD!AN59</f>
        <v>100</v>
      </c>
      <c r="K59">
        <f>MES_EOD!AM59+MES_EOD!AN59</f>
        <v>0</v>
      </c>
      <c r="L59">
        <f>NDMC_EOD!AM59+NDMC_EOD!AN59</f>
        <v>0</v>
      </c>
      <c r="M59">
        <f>TPDDL_EOD!AM59+TPDDL_EOD!AN59</f>
        <v>70</v>
      </c>
      <c r="N59">
        <f t="shared" si="0"/>
        <v>420</v>
      </c>
      <c r="O59" s="112">
        <f t="shared" si="1"/>
        <v>0</v>
      </c>
      <c r="P59">
        <v>250</v>
      </c>
      <c r="Q59">
        <v>100</v>
      </c>
      <c r="R59">
        <v>0</v>
      </c>
      <c r="S59">
        <v>0</v>
      </c>
      <c r="T59">
        <v>70</v>
      </c>
      <c r="U59" s="114">
        <f t="shared" si="2"/>
        <v>420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420</v>
      </c>
      <c r="E60">
        <f>BAWANA!AQ60</f>
        <v>0</v>
      </c>
      <c r="F60">
        <f t="shared" si="4"/>
        <v>768</v>
      </c>
      <c r="G60">
        <f t="shared" si="5"/>
        <v>420</v>
      </c>
      <c r="H60" s="112"/>
      <c r="I60">
        <f>BRPL_EOD!AM60+BRPL_EOD!AN60</f>
        <v>250</v>
      </c>
      <c r="J60">
        <f>BYPL_EOD!AM60+BYPL_EOD!AN60</f>
        <v>100</v>
      </c>
      <c r="K60">
        <f>MES_EOD!AM60+MES_EOD!AN60</f>
        <v>0</v>
      </c>
      <c r="L60">
        <f>NDMC_EOD!AM60+NDMC_EOD!AN60</f>
        <v>0</v>
      </c>
      <c r="M60">
        <f>TPDDL_EOD!AM60+TPDDL_EOD!AN60</f>
        <v>70</v>
      </c>
      <c r="N60">
        <f t="shared" si="0"/>
        <v>420</v>
      </c>
      <c r="O60" s="112">
        <f t="shared" si="1"/>
        <v>0</v>
      </c>
      <c r="P60">
        <v>250</v>
      </c>
      <c r="Q60">
        <v>100</v>
      </c>
      <c r="R60">
        <v>0</v>
      </c>
      <c r="S60">
        <v>0</v>
      </c>
      <c r="T60">
        <v>70</v>
      </c>
      <c r="U60" s="114">
        <f t="shared" si="2"/>
        <v>420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450</v>
      </c>
      <c r="E61">
        <f>BAWANA!AQ61</f>
        <v>0</v>
      </c>
      <c r="F61">
        <f t="shared" si="4"/>
        <v>768</v>
      </c>
      <c r="G61">
        <f t="shared" si="5"/>
        <v>450</v>
      </c>
      <c r="H61" s="112"/>
      <c r="I61">
        <f>BRPL_EOD!AM61+BRPL_EOD!AN61</f>
        <v>280</v>
      </c>
      <c r="J61">
        <f>BYPL_EOD!AM61+BYPL_EOD!AN61</f>
        <v>100</v>
      </c>
      <c r="K61">
        <f>MES_EOD!AM61+MES_EOD!AN61</f>
        <v>0</v>
      </c>
      <c r="L61">
        <f>NDMC_EOD!AM61+NDMC_EOD!AN61</f>
        <v>0</v>
      </c>
      <c r="M61">
        <f>TPDDL_EOD!AM61+TPDDL_EOD!AN61</f>
        <v>70</v>
      </c>
      <c r="N61">
        <f t="shared" si="0"/>
        <v>450</v>
      </c>
      <c r="O61" s="112">
        <f t="shared" si="1"/>
        <v>0</v>
      </c>
      <c r="P61">
        <v>280</v>
      </c>
      <c r="Q61">
        <v>100</v>
      </c>
      <c r="R61">
        <v>0</v>
      </c>
      <c r="S61">
        <v>0</v>
      </c>
      <c r="T61">
        <v>70</v>
      </c>
      <c r="U61" s="114">
        <f t="shared" si="2"/>
        <v>450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510</v>
      </c>
      <c r="E62">
        <f>BAWANA!AQ62</f>
        <v>0</v>
      </c>
      <c r="F62">
        <f t="shared" si="4"/>
        <v>768</v>
      </c>
      <c r="G62">
        <f t="shared" si="5"/>
        <v>510</v>
      </c>
      <c r="H62" s="112"/>
      <c r="I62">
        <f>BRPL_EOD!AM62+BRPL_EOD!AN62</f>
        <v>340</v>
      </c>
      <c r="J62">
        <f>BYPL_EOD!AM62+BYPL_EOD!AN62</f>
        <v>100</v>
      </c>
      <c r="K62">
        <f>MES_EOD!AM62+MES_EOD!AN62</f>
        <v>0</v>
      </c>
      <c r="L62">
        <f>NDMC_EOD!AM62+NDMC_EOD!AN62</f>
        <v>0</v>
      </c>
      <c r="M62">
        <f>TPDDL_EOD!AM62+TPDDL_EOD!AN62</f>
        <v>70</v>
      </c>
      <c r="N62">
        <f t="shared" si="0"/>
        <v>510</v>
      </c>
      <c r="O62" s="112">
        <f t="shared" si="1"/>
        <v>0</v>
      </c>
      <c r="P62">
        <v>340</v>
      </c>
      <c r="Q62">
        <v>100</v>
      </c>
      <c r="R62">
        <v>0</v>
      </c>
      <c r="S62">
        <v>0</v>
      </c>
      <c r="T62">
        <v>70</v>
      </c>
      <c r="U62" s="114">
        <f t="shared" si="2"/>
        <v>510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510</v>
      </c>
      <c r="E63">
        <f>BAWANA!AQ63</f>
        <v>0</v>
      </c>
      <c r="F63">
        <f t="shared" si="4"/>
        <v>768</v>
      </c>
      <c r="G63">
        <f t="shared" si="5"/>
        <v>510</v>
      </c>
      <c r="H63" s="112"/>
      <c r="I63">
        <f>BRPL_EOD!AM63+BRPL_EOD!AN63</f>
        <v>340</v>
      </c>
      <c r="J63">
        <f>BYPL_EOD!AM63+BYPL_EOD!AN63</f>
        <v>100</v>
      </c>
      <c r="K63">
        <f>MES_EOD!AM63+MES_EOD!AN63</f>
        <v>0</v>
      </c>
      <c r="L63">
        <f>NDMC_EOD!AM63+NDMC_EOD!AN63</f>
        <v>0</v>
      </c>
      <c r="M63">
        <f>TPDDL_EOD!AM63+TPDDL_EOD!AN63</f>
        <v>70</v>
      </c>
      <c r="N63">
        <f t="shared" si="0"/>
        <v>510</v>
      </c>
      <c r="O63" s="112">
        <f t="shared" si="1"/>
        <v>0</v>
      </c>
      <c r="P63">
        <v>340</v>
      </c>
      <c r="Q63">
        <v>100</v>
      </c>
      <c r="R63">
        <v>0</v>
      </c>
      <c r="S63">
        <v>0</v>
      </c>
      <c r="T63">
        <v>70</v>
      </c>
      <c r="U63" s="114">
        <f t="shared" si="2"/>
        <v>510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543.54</v>
      </c>
      <c r="E64">
        <f>BAWANA!AQ64</f>
        <v>0</v>
      </c>
      <c r="F64">
        <f t="shared" si="4"/>
        <v>768</v>
      </c>
      <c r="G64">
        <f t="shared" si="5"/>
        <v>543.54</v>
      </c>
      <c r="H64" s="112"/>
      <c r="I64">
        <f>BRPL_EOD!AM64+BRPL_EOD!AN64</f>
        <v>373.54</v>
      </c>
      <c r="J64">
        <f>BYPL_EOD!AM64+BYPL_EOD!AN64</f>
        <v>100</v>
      </c>
      <c r="K64">
        <f>MES_EOD!AM64+MES_EOD!AN64</f>
        <v>0</v>
      </c>
      <c r="L64">
        <f>NDMC_EOD!AM64+NDMC_EOD!AN64</f>
        <v>0</v>
      </c>
      <c r="M64">
        <f>TPDDL_EOD!AM64+TPDDL_EOD!AN64</f>
        <v>70</v>
      </c>
      <c r="N64">
        <f t="shared" si="0"/>
        <v>543.54</v>
      </c>
      <c r="O64" s="112">
        <f t="shared" si="1"/>
        <v>0</v>
      </c>
      <c r="P64">
        <v>373.54</v>
      </c>
      <c r="Q64">
        <v>100</v>
      </c>
      <c r="R64">
        <v>0</v>
      </c>
      <c r="S64">
        <v>0</v>
      </c>
      <c r="T64">
        <v>70</v>
      </c>
      <c r="U64" s="114">
        <f t="shared" si="2"/>
        <v>543.54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543.54</v>
      </c>
      <c r="E65">
        <f>BAWANA!AQ65</f>
        <v>0</v>
      </c>
      <c r="F65">
        <f t="shared" si="4"/>
        <v>768</v>
      </c>
      <c r="G65">
        <f t="shared" si="5"/>
        <v>543.54</v>
      </c>
      <c r="H65" s="112"/>
      <c r="I65">
        <f>BRPL_EOD!AM65+BRPL_EOD!AN65</f>
        <v>373.54</v>
      </c>
      <c r="J65">
        <f>BYPL_EOD!AM65+BYPL_EOD!AN65</f>
        <v>100</v>
      </c>
      <c r="K65">
        <f>MES_EOD!AM65+MES_EOD!AN65</f>
        <v>0</v>
      </c>
      <c r="L65">
        <f>NDMC_EOD!AM65+NDMC_EOD!AN65</f>
        <v>0</v>
      </c>
      <c r="M65">
        <f>TPDDL_EOD!AM65+TPDDL_EOD!AN65</f>
        <v>70</v>
      </c>
      <c r="N65">
        <f t="shared" si="0"/>
        <v>543.54</v>
      </c>
      <c r="O65" s="112">
        <f t="shared" si="1"/>
        <v>0</v>
      </c>
      <c r="P65">
        <v>373.54</v>
      </c>
      <c r="Q65">
        <v>100</v>
      </c>
      <c r="R65">
        <v>0</v>
      </c>
      <c r="S65">
        <v>0</v>
      </c>
      <c r="T65">
        <v>70</v>
      </c>
      <c r="U65" s="114">
        <f t="shared" si="2"/>
        <v>543.54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583.54</v>
      </c>
      <c r="E66">
        <f>BAWANA!AQ66</f>
        <v>0</v>
      </c>
      <c r="F66">
        <f t="shared" si="4"/>
        <v>768</v>
      </c>
      <c r="G66">
        <f t="shared" si="5"/>
        <v>583.54</v>
      </c>
      <c r="H66" s="112"/>
      <c r="I66">
        <f>BRPL_EOD!AM66+BRPL_EOD!AN66</f>
        <v>413.54</v>
      </c>
      <c r="J66">
        <f>BYPL_EOD!AM66+BYPL_EOD!AN66</f>
        <v>100</v>
      </c>
      <c r="K66">
        <f>MES_EOD!AM66+MES_EOD!AN66</f>
        <v>0</v>
      </c>
      <c r="L66">
        <f>NDMC_EOD!AM66+NDMC_EOD!AN66</f>
        <v>0</v>
      </c>
      <c r="M66">
        <f>TPDDL_EOD!AM66+TPDDL_EOD!AN66</f>
        <v>70</v>
      </c>
      <c r="N66">
        <f t="shared" si="0"/>
        <v>583.54</v>
      </c>
      <c r="O66" s="112">
        <f t="shared" si="1"/>
        <v>0</v>
      </c>
      <c r="P66">
        <v>413.54</v>
      </c>
      <c r="Q66">
        <v>100</v>
      </c>
      <c r="R66">
        <v>0</v>
      </c>
      <c r="S66">
        <v>0</v>
      </c>
      <c r="T66">
        <v>70</v>
      </c>
      <c r="U66" s="114">
        <f t="shared" si="2"/>
        <v>583.54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603.54</v>
      </c>
      <c r="E67">
        <f>BAWANA!AQ67</f>
        <v>0</v>
      </c>
      <c r="F67">
        <f t="shared" si="4"/>
        <v>768</v>
      </c>
      <c r="G67">
        <f t="shared" si="5"/>
        <v>603.54</v>
      </c>
      <c r="H67" s="112"/>
      <c r="I67">
        <f>BRPL_EOD!AM67+BRPL_EOD!AN67</f>
        <v>433.54</v>
      </c>
      <c r="J67">
        <f>BYPL_EOD!AM67+BYPL_EOD!AN67</f>
        <v>100</v>
      </c>
      <c r="K67">
        <f>MES_EOD!AM67+MES_EOD!AN67</f>
        <v>0</v>
      </c>
      <c r="L67">
        <f>NDMC_EOD!AM67+NDMC_EOD!AN67</f>
        <v>0</v>
      </c>
      <c r="M67">
        <f>TPDDL_EOD!AM67+TPDDL_EOD!AN67</f>
        <v>70</v>
      </c>
      <c r="N67">
        <f t="shared" ref="N67:N98" si="7">SUM(I67:M67)</f>
        <v>603.54</v>
      </c>
      <c r="O67" s="112">
        <f t="shared" ref="O67:O98" si="8">G67-N67</f>
        <v>0</v>
      </c>
      <c r="P67">
        <v>433.54</v>
      </c>
      <c r="Q67">
        <v>100</v>
      </c>
      <c r="R67">
        <v>0</v>
      </c>
      <c r="S67">
        <v>0</v>
      </c>
      <c r="T67">
        <v>70</v>
      </c>
      <c r="U67" s="114">
        <f t="shared" ref="U67:U98" si="9">SUM(P67:T67)</f>
        <v>603.54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603.54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603.54</v>
      </c>
      <c r="H68" s="112"/>
      <c r="I68">
        <f>BRPL_EOD!AM68+BRPL_EOD!AN68</f>
        <v>433.54</v>
      </c>
      <c r="J68">
        <f>BYPL_EOD!AM68+BYPL_EOD!AN68</f>
        <v>100</v>
      </c>
      <c r="K68">
        <f>MES_EOD!AM68+MES_EOD!AN68</f>
        <v>0</v>
      </c>
      <c r="L68">
        <f>NDMC_EOD!AM68+NDMC_EOD!AN68</f>
        <v>0</v>
      </c>
      <c r="M68">
        <f>TPDDL_EOD!AM68+TPDDL_EOD!AN68</f>
        <v>70</v>
      </c>
      <c r="N68">
        <f t="shared" si="7"/>
        <v>603.54</v>
      </c>
      <c r="O68" s="112">
        <f t="shared" si="8"/>
        <v>0</v>
      </c>
      <c r="P68">
        <v>433.54</v>
      </c>
      <c r="Q68">
        <v>100</v>
      </c>
      <c r="R68">
        <v>0</v>
      </c>
      <c r="S68">
        <v>0</v>
      </c>
      <c r="T68">
        <v>70</v>
      </c>
      <c r="U68" s="114">
        <f t="shared" si="9"/>
        <v>603.54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603.54</v>
      </c>
      <c r="E69">
        <f>BAWANA!AQ69</f>
        <v>0</v>
      </c>
      <c r="F69">
        <f t="shared" si="11"/>
        <v>768</v>
      </c>
      <c r="G69">
        <f t="shared" si="12"/>
        <v>603.54</v>
      </c>
      <c r="H69" s="112"/>
      <c r="I69">
        <f>BRPL_EOD!AM69+BRPL_EOD!AN69</f>
        <v>433.54</v>
      </c>
      <c r="J69">
        <f>BYPL_EOD!AM69+BYPL_EOD!AN69</f>
        <v>100</v>
      </c>
      <c r="K69">
        <f>MES_EOD!AM69+MES_EOD!AN69</f>
        <v>0</v>
      </c>
      <c r="L69">
        <f>NDMC_EOD!AM69+NDMC_EOD!AN69</f>
        <v>0</v>
      </c>
      <c r="M69">
        <f>TPDDL_EOD!AM69+TPDDL_EOD!AN69</f>
        <v>70</v>
      </c>
      <c r="N69">
        <f t="shared" si="7"/>
        <v>603.54</v>
      </c>
      <c r="O69" s="112">
        <f t="shared" si="8"/>
        <v>0</v>
      </c>
      <c r="P69">
        <v>433.54</v>
      </c>
      <c r="Q69">
        <v>100</v>
      </c>
      <c r="R69">
        <v>0</v>
      </c>
      <c r="S69">
        <v>0</v>
      </c>
      <c r="T69">
        <v>70</v>
      </c>
      <c r="U69" s="114">
        <f t="shared" si="9"/>
        <v>603.54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613.54</v>
      </c>
      <c r="E70">
        <f>BAWANA!AQ70</f>
        <v>0</v>
      </c>
      <c r="F70">
        <f t="shared" si="11"/>
        <v>768</v>
      </c>
      <c r="G70">
        <f t="shared" si="12"/>
        <v>613.54</v>
      </c>
      <c r="H70" s="112"/>
      <c r="I70">
        <f>BRPL_EOD!AM70+BRPL_EOD!AN70</f>
        <v>443.54</v>
      </c>
      <c r="J70">
        <f>BYPL_EOD!AM70+BYPL_EOD!AN70</f>
        <v>100</v>
      </c>
      <c r="K70">
        <f>MES_EOD!AM70+MES_EOD!AN70</f>
        <v>0</v>
      </c>
      <c r="L70">
        <f>NDMC_EOD!AM70+NDMC_EOD!AN70</f>
        <v>0</v>
      </c>
      <c r="M70">
        <f>TPDDL_EOD!AM70+TPDDL_EOD!AN70</f>
        <v>70</v>
      </c>
      <c r="N70">
        <f t="shared" si="7"/>
        <v>613.54</v>
      </c>
      <c r="O70" s="112">
        <f t="shared" si="8"/>
        <v>0</v>
      </c>
      <c r="P70">
        <v>443.54</v>
      </c>
      <c r="Q70">
        <v>100</v>
      </c>
      <c r="R70">
        <v>0</v>
      </c>
      <c r="S70">
        <v>0</v>
      </c>
      <c r="T70">
        <v>70</v>
      </c>
      <c r="U70" s="114">
        <f t="shared" si="9"/>
        <v>613.54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613.54</v>
      </c>
      <c r="E71">
        <f>BAWANA!AQ71</f>
        <v>0</v>
      </c>
      <c r="F71">
        <f t="shared" si="11"/>
        <v>768</v>
      </c>
      <c r="G71">
        <f t="shared" si="12"/>
        <v>613.54</v>
      </c>
      <c r="H71" s="112"/>
      <c r="I71">
        <f>BRPL_EOD!AM71+BRPL_EOD!AN71</f>
        <v>443.54</v>
      </c>
      <c r="J71">
        <f>BYPL_EOD!AM71+BYPL_EOD!AN71</f>
        <v>100</v>
      </c>
      <c r="K71">
        <f>MES_EOD!AM71+MES_EOD!AN71</f>
        <v>0</v>
      </c>
      <c r="L71">
        <f>NDMC_EOD!AM71+NDMC_EOD!AN71</f>
        <v>0</v>
      </c>
      <c r="M71">
        <f>TPDDL_EOD!AM71+TPDDL_EOD!AN71</f>
        <v>70</v>
      </c>
      <c r="N71">
        <f t="shared" si="7"/>
        <v>613.54</v>
      </c>
      <c r="O71" s="112">
        <f t="shared" si="8"/>
        <v>0</v>
      </c>
      <c r="P71">
        <v>443.54</v>
      </c>
      <c r="Q71">
        <v>100</v>
      </c>
      <c r="R71">
        <v>0</v>
      </c>
      <c r="S71">
        <v>0</v>
      </c>
      <c r="T71">
        <v>70</v>
      </c>
      <c r="U71" s="114">
        <f t="shared" si="9"/>
        <v>613.54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613.54</v>
      </c>
      <c r="E72">
        <f>BAWANA!AQ72</f>
        <v>0</v>
      </c>
      <c r="F72">
        <f t="shared" si="11"/>
        <v>768</v>
      </c>
      <c r="G72">
        <f t="shared" si="12"/>
        <v>613.54</v>
      </c>
      <c r="H72" s="112"/>
      <c r="I72">
        <f>BRPL_EOD!AM72+BRPL_EOD!AN72</f>
        <v>443.54</v>
      </c>
      <c r="J72">
        <f>BYPL_EOD!AM72+BYPL_EOD!AN72</f>
        <v>100</v>
      </c>
      <c r="K72">
        <f>MES_EOD!AM72+MES_EOD!AN72</f>
        <v>0</v>
      </c>
      <c r="L72">
        <f>NDMC_EOD!AM72+NDMC_EOD!AN72</f>
        <v>0</v>
      </c>
      <c r="M72">
        <f>TPDDL_EOD!AM72+TPDDL_EOD!AN72</f>
        <v>70</v>
      </c>
      <c r="N72">
        <f t="shared" si="7"/>
        <v>613.54</v>
      </c>
      <c r="O72" s="112">
        <f t="shared" si="8"/>
        <v>0</v>
      </c>
      <c r="P72">
        <v>443.54</v>
      </c>
      <c r="Q72">
        <v>100</v>
      </c>
      <c r="R72">
        <v>0</v>
      </c>
      <c r="S72">
        <v>0</v>
      </c>
      <c r="T72">
        <v>70</v>
      </c>
      <c r="U72" s="114">
        <f t="shared" si="9"/>
        <v>613.54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620</v>
      </c>
      <c r="E73">
        <f>BAWANA!AQ73</f>
        <v>0</v>
      </c>
      <c r="F73">
        <f t="shared" si="11"/>
        <v>768</v>
      </c>
      <c r="G73">
        <f t="shared" si="12"/>
        <v>620</v>
      </c>
      <c r="H73" s="112"/>
      <c r="I73">
        <f>BRPL_EOD!AM73+BRPL_EOD!AN73</f>
        <v>456.45</v>
      </c>
      <c r="J73">
        <f>BYPL_EOD!AM73+BYPL_EOD!AN73</f>
        <v>94.62</v>
      </c>
      <c r="K73">
        <f>MES_EOD!AM73+MES_EOD!AN73</f>
        <v>0</v>
      </c>
      <c r="L73">
        <f>NDMC_EOD!AM73+NDMC_EOD!AN73</f>
        <v>0</v>
      </c>
      <c r="M73">
        <f>TPDDL_EOD!AM73+TPDDL_EOD!AN73</f>
        <v>68.930000000000007</v>
      </c>
      <c r="N73">
        <f t="shared" si="7"/>
        <v>620</v>
      </c>
      <c r="O73" s="112">
        <f t="shared" si="8"/>
        <v>0</v>
      </c>
      <c r="P73">
        <v>456.45</v>
      </c>
      <c r="Q73">
        <v>94.62</v>
      </c>
      <c r="R73">
        <v>0</v>
      </c>
      <c r="S73">
        <v>0</v>
      </c>
      <c r="T73">
        <v>68.930000000000007</v>
      </c>
      <c r="U73" s="114">
        <f t="shared" si="9"/>
        <v>620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620</v>
      </c>
      <c r="E74">
        <f>BAWANA!AQ74</f>
        <v>0</v>
      </c>
      <c r="F74">
        <f t="shared" si="11"/>
        <v>768</v>
      </c>
      <c r="G74">
        <f t="shared" si="12"/>
        <v>620</v>
      </c>
      <c r="H74" s="112"/>
      <c r="I74">
        <f>BRPL_EOD!AM74+BRPL_EOD!AN74</f>
        <v>456.45</v>
      </c>
      <c r="J74">
        <f>BYPL_EOD!AM74+BYPL_EOD!AN74</f>
        <v>94.62</v>
      </c>
      <c r="K74">
        <f>MES_EOD!AM74+MES_EOD!AN74</f>
        <v>0</v>
      </c>
      <c r="L74">
        <f>NDMC_EOD!AM74+NDMC_EOD!AN74</f>
        <v>0</v>
      </c>
      <c r="M74">
        <f>TPDDL_EOD!AM74+TPDDL_EOD!AN74</f>
        <v>68.930000000000007</v>
      </c>
      <c r="N74">
        <f t="shared" si="7"/>
        <v>620</v>
      </c>
      <c r="O74" s="112">
        <f t="shared" si="8"/>
        <v>0</v>
      </c>
      <c r="P74">
        <v>456.45</v>
      </c>
      <c r="Q74">
        <v>94.62</v>
      </c>
      <c r="R74">
        <v>0</v>
      </c>
      <c r="S74">
        <v>0</v>
      </c>
      <c r="T74">
        <v>68.930000000000007</v>
      </c>
      <c r="U74" s="114">
        <f t="shared" si="9"/>
        <v>620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551.32000000000005</v>
      </c>
      <c r="E75">
        <f>BAWANA!AQ75</f>
        <v>0</v>
      </c>
      <c r="F75">
        <f t="shared" si="11"/>
        <v>784</v>
      </c>
      <c r="G75">
        <f t="shared" si="12"/>
        <v>551.32000000000005</v>
      </c>
      <c r="H75" s="112"/>
      <c r="I75">
        <f>BRPL_EOD!AM75+BRPL_EOD!AN75</f>
        <v>381.32</v>
      </c>
      <c r="J75">
        <f>BYPL_EOD!AM75+BYPL_EOD!AN75</f>
        <v>100</v>
      </c>
      <c r="K75">
        <f>MES_EOD!AM75+MES_EOD!AN75</f>
        <v>0</v>
      </c>
      <c r="L75">
        <f>NDMC_EOD!AM75+NDMC_EOD!AN75</f>
        <v>0</v>
      </c>
      <c r="M75">
        <f>TPDDL_EOD!AM75+TPDDL_EOD!AN75</f>
        <v>70</v>
      </c>
      <c r="N75">
        <f t="shared" si="7"/>
        <v>551.31999999999994</v>
      </c>
      <c r="O75" s="112">
        <f t="shared" si="8"/>
        <v>0</v>
      </c>
      <c r="P75">
        <v>381.32000000000005</v>
      </c>
      <c r="Q75">
        <v>100.00000000000001</v>
      </c>
      <c r="R75">
        <v>0</v>
      </c>
      <c r="S75">
        <v>0</v>
      </c>
      <c r="T75">
        <v>70.000000000000014</v>
      </c>
      <c r="U75" s="114">
        <f t="shared" si="9"/>
        <v>551.32000000000005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551.32000000000005</v>
      </c>
      <c r="E76">
        <f>BAWANA!AQ76</f>
        <v>0</v>
      </c>
      <c r="F76">
        <f t="shared" si="11"/>
        <v>784</v>
      </c>
      <c r="G76">
        <f t="shared" si="12"/>
        <v>551.32000000000005</v>
      </c>
      <c r="H76" s="112"/>
      <c r="I76">
        <f>BRPL_EOD!AM76+BRPL_EOD!AN76</f>
        <v>381.32</v>
      </c>
      <c r="J76">
        <f>BYPL_EOD!AM76+BYPL_EOD!AN76</f>
        <v>100</v>
      </c>
      <c r="K76">
        <f>MES_EOD!AM76+MES_EOD!AN76</f>
        <v>0</v>
      </c>
      <c r="L76">
        <f>NDMC_EOD!AM76+NDMC_EOD!AN76</f>
        <v>0</v>
      </c>
      <c r="M76">
        <f>TPDDL_EOD!AM76+TPDDL_EOD!AN76</f>
        <v>70</v>
      </c>
      <c r="N76">
        <f t="shared" si="7"/>
        <v>551.31999999999994</v>
      </c>
      <c r="O76" s="112">
        <f t="shared" si="8"/>
        <v>0</v>
      </c>
      <c r="P76">
        <v>381.32000000000005</v>
      </c>
      <c r="Q76">
        <v>100.00000000000001</v>
      </c>
      <c r="R76">
        <v>0</v>
      </c>
      <c r="S76">
        <v>0</v>
      </c>
      <c r="T76">
        <v>70.000000000000014</v>
      </c>
      <c r="U76" s="114">
        <f t="shared" si="9"/>
        <v>551.32000000000005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550</v>
      </c>
      <c r="E77">
        <f>BAWANA!AQ77</f>
        <v>0</v>
      </c>
      <c r="F77">
        <f t="shared" si="11"/>
        <v>784</v>
      </c>
      <c r="G77">
        <f t="shared" si="12"/>
        <v>550</v>
      </c>
      <c r="H77" s="112"/>
      <c r="I77">
        <f>BRPL_EOD!AM77+BRPL_EOD!AN77</f>
        <v>380</v>
      </c>
      <c r="J77">
        <f>BYPL_EOD!AM77+BYPL_EOD!AN77</f>
        <v>100</v>
      </c>
      <c r="K77">
        <f>MES_EOD!AM77+MES_EOD!AN77</f>
        <v>0</v>
      </c>
      <c r="L77">
        <f>NDMC_EOD!AM77+NDMC_EOD!AN77</f>
        <v>0</v>
      </c>
      <c r="M77">
        <f>TPDDL_EOD!AM77+TPDDL_EOD!AN77</f>
        <v>70</v>
      </c>
      <c r="N77">
        <f t="shared" si="7"/>
        <v>550</v>
      </c>
      <c r="O77" s="112">
        <f t="shared" si="8"/>
        <v>0</v>
      </c>
      <c r="P77">
        <v>380</v>
      </c>
      <c r="Q77">
        <v>100</v>
      </c>
      <c r="R77">
        <v>0</v>
      </c>
      <c r="S77">
        <v>0</v>
      </c>
      <c r="T77">
        <v>70</v>
      </c>
      <c r="U77" s="114">
        <f t="shared" si="9"/>
        <v>550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551.32000000000005</v>
      </c>
      <c r="E78">
        <f>BAWANA!AQ78</f>
        <v>0</v>
      </c>
      <c r="F78">
        <f t="shared" si="11"/>
        <v>784</v>
      </c>
      <c r="G78">
        <f t="shared" si="12"/>
        <v>551.32000000000005</v>
      </c>
      <c r="H78" s="112"/>
      <c r="I78">
        <f>BRPL_EOD!AM78+BRPL_EOD!AN78</f>
        <v>381.32</v>
      </c>
      <c r="J78">
        <f>BYPL_EOD!AM78+BYPL_EOD!AN78</f>
        <v>100</v>
      </c>
      <c r="K78">
        <f>MES_EOD!AM78+MES_EOD!AN78</f>
        <v>0</v>
      </c>
      <c r="L78">
        <f>NDMC_EOD!AM78+NDMC_EOD!AN78</f>
        <v>0</v>
      </c>
      <c r="M78">
        <f>TPDDL_EOD!AM78+TPDDL_EOD!AN78</f>
        <v>70</v>
      </c>
      <c r="N78">
        <f t="shared" si="7"/>
        <v>551.31999999999994</v>
      </c>
      <c r="O78" s="112">
        <f t="shared" si="8"/>
        <v>0</v>
      </c>
      <c r="P78">
        <v>381.32000000000005</v>
      </c>
      <c r="Q78">
        <v>100.00000000000001</v>
      </c>
      <c r="R78">
        <v>0</v>
      </c>
      <c r="S78">
        <v>0</v>
      </c>
      <c r="T78">
        <v>70.000000000000014</v>
      </c>
      <c r="U78" s="114">
        <f t="shared" si="9"/>
        <v>551.32000000000005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601.32000000000005</v>
      </c>
      <c r="E79">
        <f>BAWANA!AQ79</f>
        <v>0</v>
      </c>
      <c r="F79">
        <f t="shared" si="11"/>
        <v>784</v>
      </c>
      <c r="G79">
        <f t="shared" si="12"/>
        <v>601.32000000000005</v>
      </c>
      <c r="H79" s="112"/>
      <c r="I79">
        <f>BRPL_EOD!AM79+BRPL_EOD!AN79</f>
        <v>431.32</v>
      </c>
      <c r="J79">
        <f>BYPL_EOD!AM79+BYPL_EOD!AN79</f>
        <v>100</v>
      </c>
      <c r="K79">
        <f>MES_EOD!AM79+MES_EOD!AN79</f>
        <v>0</v>
      </c>
      <c r="L79">
        <f>NDMC_EOD!AM79+NDMC_EOD!AN79</f>
        <v>0</v>
      </c>
      <c r="M79">
        <f>TPDDL_EOD!AM79+TPDDL_EOD!AN79</f>
        <v>70</v>
      </c>
      <c r="N79">
        <f t="shared" si="7"/>
        <v>601.31999999999994</v>
      </c>
      <c r="O79" s="112">
        <f t="shared" si="8"/>
        <v>0</v>
      </c>
      <c r="P79">
        <v>431.32000000000005</v>
      </c>
      <c r="Q79">
        <v>100.00000000000001</v>
      </c>
      <c r="R79">
        <v>0</v>
      </c>
      <c r="S79">
        <v>0</v>
      </c>
      <c r="T79">
        <v>70.000000000000014</v>
      </c>
      <c r="U79" s="114">
        <f t="shared" si="9"/>
        <v>601.32000000000005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611.32000000000005</v>
      </c>
      <c r="E80">
        <f>BAWANA!AQ80</f>
        <v>0</v>
      </c>
      <c r="F80">
        <f t="shared" si="11"/>
        <v>784</v>
      </c>
      <c r="G80">
        <f t="shared" si="12"/>
        <v>611.32000000000005</v>
      </c>
      <c r="H80" s="112"/>
      <c r="I80">
        <f>BRPL_EOD!AM80+BRPL_EOD!AN80</f>
        <v>441.32</v>
      </c>
      <c r="J80">
        <f>BYPL_EOD!AM80+BYPL_EOD!AN80</f>
        <v>100</v>
      </c>
      <c r="K80">
        <f>MES_EOD!AM80+MES_EOD!AN80</f>
        <v>0</v>
      </c>
      <c r="L80">
        <f>NDMC_EOD!AM80+NDMC_EOD!AN80</f>
        <v>0</v>
      </c>
      <c r="M80">
        <f>TPDDL_EOD!AM80+TPDDL_EOD!AN80</f>
        <v>70</v>
      </c>
      <c r="N80">
        <f t="shared" si="7"/>
        <v>611.31999999999994</v>
      </c>
      <c r="O80" s="112">
        <f t="shared" si="8"/>
        <v>0</v>
      </c>
      <c r="P80">
        <v>441.32000000000005</v>
      </c>
      <c r="Q80">
        <v>100.00000000000001</v>
      </c>
      <c r="R80">
        <v>0</v>
      </c>
      <c r="S80">
        <v>0</v>
      </c>
      <c r="T80">
        <v>70.000000000000014</v>
      </c>
      <c r="U80" s="114">
        <f t="shared" si="9"/>
        <v>611.32000000000005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601.32000000000005</v>
      </c>
      <c r="E81">
        <f>BAWANA!AQ81</f>
        <v>0</v>
      </c>
      <c r="F81">
        <f t="shared" si="11"/>
        <v>784</v>
      </c>
      <c r="G81">
        <f t="shared" si="12"/>
        <v>601.32000000000005</v>
      </c>
      <c r="H81" s="112"/>
      <c r="I81">
        <f>BRPL_EOD!AM81+BRPL_EOD!AN81</f>
        <v>431.32</v>
      </c>
      <c r="J81">
        <f>BYPL_EOD!AM81+BYPL_EOD!AN81</f>
        <v>100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601.31999999999994</v>
      </c>
      <c r="O81" s="112">
        <f t="shared" si="8"/>
        <v>0</v>
      </c>
      <c r="P81">
        <v>431.32000000000005</v>
      </c>
      <c r="Q81">
        <v>100.00000000000001</v>
      </c>
      <c r="R81">
        <v>0</v>
      </c>
      <c r="S81">
        <v>0</v>
      </c>
      <c r="T81">
        <v>70.000000000000014</v>
      </c>
      <c r="U81" s="114">
        <f t="shared" si="9"/>
        <v>601.32000000000005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611.32000000000005</v>
      </c>
      <c r="E82">
        <f>BAWANA!AQ82</f>
        <v>0</v>
      </c>
      <c r="F82">
        <f t="shared" si="11"/>
        <v>784</v>
      </c>
      <c r="G82">
        <f t="shared" si="12"/>
        <v>611.32000000000005</v>
      </c>
      <c r="H82" s="112"/>
      <c r="I82">
        <f>BRPL_EOD!AM82+BRPL_EOD!AN82</f>
        <v>441.32</v>
      </c>
      <c r="J82">
        <f>BYPL_EOD!AM82+BYPL_EOD!AN82</f>
        <v>100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611.31999999999994</v>
      </c>
      <c r="O82" s="112">
        <f t="shared" si="8"/>
        <v>0</v>
      </c>
      <c r="P82">
        <v>441.32000000000005</v>
      </c>
      <c r="Q82">
        <v>100.00000000000001</v>
      </c>
      <c r="R82">
        <v>0</v>
      </c>
      <c r="S82">
        <v>0</v>
      </c>
      <c r="T82">
        <v>70.000000000000014</v>
      </c>
      <c r="U82" s="114">
        <f t="shared" si="9"/>
        <v>611.32000000000005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611.32000000000005</v>
      </c>
      <c r="E83">
        <f>BAWANA!AQ83</f>
        <v>0</v>
      </c>
      <c r="F83">
        <f t="shared" si="11"/>
        <v>784</v>
      </c>
      <c r="G83">
        <f t="shared" si="12"/>
        <v>611.32000000000005</v>
      </c>
      <c r="H83" s="112"/>
      <c r="I83">
        <f>BRPL_EOD!AM83+BRPL_EOD!AN83</f>
        <v>441.32</v>
      </c>
      <c r="J83">
        <f>BYPL_EOD!AM83+BYPL_EOD!AN83</f>
        <v>100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611.31999999999994</v>
      </c>
      <c r="O83" s="112">
        <f t="shared" si="8"/>
        <v>0</v>
      </c>
      <c r="P83">
        <v>441.32000000000005</v>
      </c>
      <c r="Q83">
        <v>100.00000000000001</v>
      </c>
      <c r="R83">
        <v>0</v>
      </c>
      <c r="S83">
        <v>0</v>
      </c>
      <c r="T83">
        <v>70.000000000000014</v>
      </c>
      <c r="U83" s="114">
        <f t="shared" si="9"/>
        <v>611.32000000000005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571.32000000000005</v>
      </c>
      <c r="E84">
        <f>BAWANA!AQ84</f>
        <v>0</v>
      </c>
      <c r="F84">
        <f t="shared" si="11"/>
        <v>784</v>
      </c>
      <c r="G84">
        <f t="shared" si="12"/>
        <v>571.32000000000005</v>
      </c>
      <c r="H84" s="112"/>
      <c r="I84">
        <f>BRPL_EOD!AM84+BRPL_EOD!AN84</f>
        <v>401.32</v>
      </c>
      <c r="J84">
        <f>BYPL_EOD!AM84+BYPL_EOD!AN84</f>
        <v>100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571.31999999999994</v>
      </c>
      <c r="O84" s="112">
        <f t="shared" si="8"/>
        <v>0</v>
      </c>
      <c r="P84">
        <v>401.32000000000005</v>
      </c>
      <c r="Q84">
        <v>100.00000000000001</v>
      </c>
      <c r="R84">
        <v>0</v>
      </c>
      <c r="S84">
        <v>0</v>
      </c>
      <c r="T84">
        <v>70.000000000000014</v>
      </c>
      <c r="U84" s="114">
        <f t="shared" si="9"/>
        <v>571.32000000000005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571.32000000000005</v>
      </c>
      <c r="E85">
        <f>BAWANA!AQ85</f>
        <v>0</v>
      </c>
      <c r="F85">
        <f t="shared" si="11"/>
        <v>784</v>
      </c>
      <c r="G85">
        <f t="shared" si="12"/>
        <v>571.32000000000005</v>
      </c>
      <c r="H85" s="112"/>
      <c r="I85">
        <f>BRPL_EOD!AM85+BRPL_EOD!AN85</f>
        <v>401.32</v>
      </c>
      <c r="J85">
        <f>BYPL_EOD!AM85+BYPL_EOD!AN85</f>
        <v>100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571.31999999999994</v>
      </c>
      <c r="O85" s="112">
        <f t="shared" si="8"/>
        <v>0</v>
      </c>
      <c r="P85">
        <v>401.32000000000005</v>
      </c>
      <c r="Q85">
        <v>100.00000000000001</v>
      </c>
      <c r="R85">
        <v>0</v>
      </c>
      <c r="S85">
        <v>0</v>
      </c>
      <c r="T85">
        <v>70.000000000000014</v>
      </c>
      <c r="U85" s="114">
        <f t="shared" si="9"/>
        <v>571.32000000000005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571.32000000000005</v>
      </c>
      <c r="E86">
        <f>BAWANA!AQ86</f>
        <v>0</v>
      </c>
      <c r="F86">
        <f t="shared" si="11"/>
        <v>784</v>
      </c>
      <c r="G86">
        <f t="shared" si="12"/>
        <v>571.32000000000005</v>
      </c>
      <c r="H86" s="112"/>
      <c r="I86">
        <f>BRPL_EOD!AM86+BRPL_EOD!AN86</f>
        <v>401.32</v>
      </c>
      <c r="J86">
        <f>BYPL_EOD!AM86+BYPL_EOD!AN86</f>
        <v>100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571.31999999999994</v>
      </c>
      <c r="O86" s="112">
        <f t="shared" si="8"/>
        <v>0</v>
      </c>
      <c r="P86">
        <v>401.32000000000005</v>
      </c>
      <c r="Q86">
        <v>100.00000000000001</v>
      </c>
      <c r="R86">
        <v>0</v>
      </c>
      <c r="S86">
        <v>0</v>
      </c>
      <c r="T86">
        <v>70.000000000000014</v>
      </c>
      <c r="U86" s="114">
        <f t="shared" si="9"/>
        <v>571.32000000000005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571.32000000000005</v>
      </c>
      <c r="E87">
        <f>BAWANA!AQ87</f>
        <v>0</v>
      </c>
      <c r="F87">
        <f t="shared" si="11"/>
        <v>784</v>
      </c>
      <c r="G87">
        <f t="shared" si="12"/>
        <v>571.32000000000005</v>
      </c>
      <c r="H87" s="112"/>
      <c r="I87">
        <f>BRPL_EOD!AM87+BRPL_EOD!AN87</f>
        <v>401.32</v>
      </c>
      <c r="J87">
        <f>BYPL_EOD!AM87+BYPL_EOD!AN87</f>
        <v>100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571.31999999999994</v>
      </c>
      <c r="O87" s="112">
        <f t="shared" si="8"/>
        <v>0</v>
      </c>
      <c r="P87">
        <v>401.32000000000005</v>
      </c>
      <c r="Q87">
        <v>100.00000000000001</v>
      </c>
      <c r="R87">
        <v>0</v>
      </c>
      <c r="S87">
        <v>0</v>
      </c>
      <c r="T87">
        <v>70.000000000000014</v>
      </c>
      <c r="U87" s="114">
        <f t="shared" si="9"/>
        <v>571.32000000000005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571.32000000000005</v>
      </c>
      <c r="E88">
        <f>BAWANA!AQ88</f>
        <v>0</v>
      </c>
      <c r="F88">
        <f t="shared" si="11"/>
        <v>784</v>
      </c>
      <c r="G88">
        <f t="shared" si="12"/>
        <v>571.32000000000005</v>
      </c>
      <c r="H88" s="112"/>
      <c r="I88">
        <f>BRPL_EOD!AM88+BRPL_EOD!AN88</f>
        <v>401.32</v>
      </c>
      <c r="J88">
        <f>BYPL_EOD!AM88+BYPL_EOD!AN88</f>
        <v>100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571.31999999999994</v>
      </c>
      <c r="O88" s="112">
        <f t="shared" si="8"/>
        <v>0</v>
      </c>
      <c r="P88">
        <v>401.32000000000005</v>
      </c>
      <c r="Q88">
        <v>100.00000000000001</v>
      </c>
      <c r="R88">
        <v>0</v>
      </c>
      <c r="S88">
        <v>0</v>
      </c>
      <c r="T88">
        <v>70.000000000000014</v>
      </c>
      <c r="U88" s="114">
        <f t="shared" si="9"/>
        <v>571.32000000000005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571.32000000000005</v>
      </c>
      <c r="E89">
        <f>BAWANA!AQ89</f>
        <v>0</v>
      </c>
      <c r="F89">
        <f t="shared" si="11"/>
        <v>784</v>
      </c>
      <c r="G89">
        <f t="shared" si="12"/>
        <v>571.32000000000005</v>
      </c>
      <c r="H89" s="112"/>
      <c r="I89">
        <f>BRPL_EOD!AM89+BRPL_EOD!AN89</f>
        <v>401.32</v>
      </c>
      <c r="J89">
        <f>BYPL_EOD!AM89+BYPL_EOD!AN89</f>
        <v>100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571.31999999999994</v>
      </c>
      <c r="O89" s="112">
        <f t="shared" si="8"/>
        <v>0</v>
      </c>
      <c r="P89">
        <v>401.32000000000005</v>
      </c>
      <c r="Q89">
        <v>100.00000000000001</v>
      </c>
      <c r="R89">
        <v>0</v>
      </c>
      <c r="S89">
        <v>0</v>
      </c>
      <c r="T89">
        <v>70.000000000000014</v>
      </c>
      <c r="U89" s="114">
        <f t="shared" si="9"/>
        <v>571.32000000000005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571.32000000000005</v>
      </c>
      <c r="E90">
        <f>BAWANA!AQ90</f>
        <v>0</v>
      </c>
      <c r="F90">
        <f t="shared" si="11"/>
        <v>784</v>
      </c>
      <c r="G90">
        <f t="shared" si="12"/>
        <v>571.32000000000005</v>
      </c>
      <c r="H90" s="112"/>
      <c r="I90">
        <f>BRPL_EOD!AM90+BRPL_EOD!AN90</f>
        <v>401.32</v>
      </c>
      <c r="J90">
        <f>BYPL_EOD!AM90+BYPL_EOD!AN90</f>
        <v>100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571.31999999999994</v>
      </c>
      <c r="O90" s="112">
        <f t="shared" si="8"/>
        <v>0</v>
      </c>
      <c r="P90">
        <v>401.32000000000005</v>
      </c>
      <c r="Q90">
        <v>100.00000000000001</v>
      </c>
      <c r="R90">
        <v>0</v>
      </c>
      <c r="S90">
        <v>0</v>
      </c>
      <c r="T90">
        <v>70.000000000000014</v>
      </c>
      <c r="U90" s="114">
        <f t="shared" si="9"/>
        <v>571.32000000000005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620</v>
      </c>
      <c r="E91">
        <f>BAWANA!AQ91</f>
        <v>0</v>
      </c>
      <c r="F91">
        <f t="shared" si="11"/>
        <v>784</v>
      </c>
      <c r="G91">
        <f t="shared" si="12"/>
        <v>620</v>
      </c>
      <c r="H91" s="112"/>
      <c r="I91">
        <f>BRPL_EOD!AM91+BRPL_EOD!AN91</f>
        <v>455.41</v>
      </c>
      <c r="J91">
        <f>BYPL_EOD!AM91+BYPL_EOD!AN91</f>
        <v>95.48</v>
      </c>
      <c r="K91">
        <f>MES_EOD!AM91+MES_EOD!AN91</f>
        <v>0</v>
      </c>
      <c r="L91">
        <f>NDMC_EOD!AM91+NDMC_EOD!AN91</f>
        <v>0</v>
      </c>
      <c r="M91">
        <f>TPDDL_EOD!AM91+TPDDL_EOD!AN91</f>
        <v>69.099999999999994</v>
      </c>
      <c r="N91">
        <f t="shared" si="7"/>
        <v>619.99</v>
      </c>
      <c r="O91" s="112">
        <f t="shared" si="8"/>
        <v>9.9999999999909051E-3</v>
      </c>
      <c r="P91">
        <v>455.41</v>
      </c>
      <c r="Q91">
        <v>95.483431128684458</v>
      </c>
      <c r="R91">
        <v>4.1683601239941533E-4</v>
      </c>
      <c r="S91">
        <v>1.6710085420143593E-3</v>
      </c>
      <c r="T91">
        <v>69.104481026761135</v>
      </c>
      <c r="U91" s="114">
        <f t="shared" si="9"/>
        <v>620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620</v>
      </c>
      <c r="E92">
        <f>BAWANA!AQ92</f>
        <v>0</v>
      </c>
      <c r="F92">
        <f t="shared" si="11"/>
        <v>784</v>
      </c>
      <c r="G92">
        <f t="shared" si="12"/>
        <v>620</v>
      </c>
      <c r="H92" s="112"/>
      <c r="I92">
        <f>BRPL_EOD!AM92+BRPL_EOD!AN92</f>
        <v>457.99</v>
      </c>
      <c r="J92">
        <f>BYPL_EOD!AM92+BYPL_EOD!AN92</f>
        <v>93.99</v>
      </c>
      <c r="K92">
        <f>MES_EOD!AM92+MES_EOD!AN92</f>
        <v>0</v>
      </c>
      <c r="L92">
        <f>NDMC_EOD!AM92+NDMC_EOD!AN92</f>
        <v>0</v>
      </c>
      <c r="M92">
        <f>TPDDL_EOD!AM92+TPDDL_EOD!AN92</f>
        <v>68.02</v>
      </c>
      <c r="N92">
        <f t="shared" si="7"/>
        <v>620</v>
      </c>
      <c r="O92" s="112">
        <f t="shared" si="8"/>
        <v>0</v>
      </c>
      <c r="P92">
        <v>457.99</v>
      </c>
      <c r="Q92">
        <v>93.99</v>
      </c>
      <c r="R92">
        <v>0</v>
      </c>
      <c r="S92">
        <v>0</v>
      </c>
      <c r="T92">
        <v>68.02</v>
      </c>
      <c r="U92" s="114">
        <f t="shared" si="9"/>
        <v>620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620</v>
      </c>
      <c r="E93">
        <f>BAWANA!AQ93</f>
        <v>0</v>
      </c>
      <c r="F93">
        <f t="shared" si="11"/>
        <v>784</v>
      </c>
      <c r="G93">
        <f t="shared" si="12"/>
        <v>620</v>
      </c>
      <c r="H93" s="112"/>
      <c r="I93">
        <f>BRPL_EOD!AM93+BRPL_EOD!AN93</f>
        <v>460.49</v>
      </c>
      <c r="J93">
        <f>BYPL_EOD!AM93+BYPL_EOD!AN93</f>
        <v>92.54</v>
      </c>
      <c r="K93">
        <f>MES_EOD!AM93+MES_EOD!AN93</f>
        <v>0</v>
      </c>
      <c r="L93">
        <f>NDMC_EOD!AM93+NDMC_EOD!AN93</f>
        <v>0</v>
      </c>
      <c r="M93">
        <f>TPDDL_EOD!AM93+TPDDL_EOD!AN93</f>
        <v>66.97</v>
      </c>
      <c r="N93">
        <f t="shared" si="7"/>
        <v>620</v>
      </c>
      <c r="O93" s="112">
        <f t="shared" si="8"/>
        <v>0</v>
      </c>
      <c r="P93">
        <v>460.49</v>
      </c>
      <c r="Q93">
        <v>92.54</v>
      </c>
      <c r="R93">
        <v>0</v>
      </c>
      <c r="S93">
        <v>0</v>
      </c>
      <c r="T93">
        <v>66.97</v>
      </c>
      <c r="U93" s="114">
        <f t="shared" si="9"/>
        <v>620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620</v>
      </c>
      <c r="E94">
        <f>BAWANA!AQ94</f>
        <v>0</v>
      </c>
      <c r="F94">
        <f t="shared" si="11"/>
        <v>784</v>
      </c>
      <c r="G94">
        <f t="shared" si="12"/>
        <v>620</v>
      </c>
      <c r="H94" s="112"/>
      <c r="I94">
        <f>BRPL_EOD!AM94+BRPL_EOD!AN94</f>
        <v>460.49</v>
      </c>
      <c r="J94">
        <f>BYPL_EOD!AM94+BYPL_EOD!AN94</f>
        <v>92.54</v>
      </c>
      <c r="K94">
        <f>MES_EOD!AM94+MES_EOD!AN94</f>
        <v>0</v>
      </c>
      <c r="L94">
        <f>NDMC_EOD!AM94+NDMC_EOD!AN94</f>
        <v>0</v>
      </c>
      <c r="M94">
        <f>TPDDL_EOD!AM94+TPDDL_EOD!AN94</f>
        <v>66.97</v>
      </c>
      <c r="N94">
        <f t="shared" si="7"/>
        <v>620</v>
      </c>
      <c r="O94" s="112">
        <f t="shared" si="8"/>
        <v>0</v>
      </c>
      <c r="P94">
        <v>460.49</v>
      </c>
      <c r="Q94">
        <v>92.54</v>
      </c>
      <c r="R94">
        <v>0</v>
      </c>
      <c r="S94">
        <v>0</v>
      </c>
      <c r="T94">
        <v>66.97</v>
      </c>
      <c r="U94" s="114">
        <f t="shared" si="9"/>
        <v>620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620</v>
      </c>
      <c r="E95">
        <f>BAWANA!AQ95</f>
        <v>0</v>
      </c>
      <c r="F95">
        <f t="shared" si="11"/>
        <v>784</v>
      </c>
      <c r="G95">
        <f t="shared" si="12"/>
        <v>620</v>
      </c>
      <c r="H95" s="112"/>
      <c r="I95">
        <f>BRPL_EOD!AM95+BRPL_EOD!AN95</f>
        <v>460.49</v>
      </c>
      <c r="J95">
        <f>BYPL_EOD!AM95+BYPL_EOD!AN95</f>
        <v>92.54</v>
      </c>
      <c r="K95">
        <f>MES_EOD!AM95+MES_EOD!AN95</f>
        <v>0</v>
      </c>
      <c r="L95">
        <f>NDMC_EOD!AM95+NDMC_EOD!AN95</f>
        <v>0</v>
      </c>
      <c r="M95">
        <f>TPDDL_EOD!AM95+TPDDL_EOD!AN95</f>
        <v>66.97</v>
      </c>
      <c r="N95">
        <f t="shared" si="7"/>
        <v>620</v>
      </c>
      <c r="O95" s="112">
        <f t="shared" si="8"/>
        <v>0</v>
      </c>
      <c r="P95">
        <v>460.49</v>
      </c>
      <c r="Q95">
        <v>92.54</v>
      </c>
      <c r="R95">
        <v>0</v>
      </c>
      <c r="S95">
        <v>0</v>
      </c>
      <c r="T95">
        <v>66.97</v>
      </c>
      <c r="U95" s="114">
        <f t="shared" si="9"/>
        <v>620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620</v>
      </c>
      <c r="E96">
        <f>BAWANA!AQ96</f>
        <v>0</v>
      </c>
      <c r="F96">
        <f t="shared" si="11"/>
        <v>784</v>
      </c>
      <c r="G96">
        <f t="shared" si="12"/>
        <v>620</v>
      </c>
      <c r="H96" s="112"/>
      <c r="I96">
        <f>BRPL_EOD!AM96+BRPL_EOD!AN96</f>
        <v>460.49</v>
      </c>
      <c r="J96">
        <f>BYPL_EOD!AM96+BYPL_EOD!AN96</f>
        <v>92.54</v>
      </c>
      <c r="K96">
        <f>MES_EOD!AM96+MES_EOD!AN96</f>
        <v>0</v>
      </c>
      <c r="L96">
        <f>NDMC_EOD!AM96+NDMC_EOD!AN96</f>
        <v>0</v>
      </c>
      <c r="M96">
        <f>TPDDL_EOD!AM96+TPDDL_EOD!AN96</f>
        <v>66.97</v>
      </c>
      <c r="N96">
        <f t="shared" si="7"/>
        <v>620</v>
      </c>
      <c r="O96" s="112">
        <f t="shared" si="8"/>
        <v>0</v>
      </c>
      <c r="P96">
        <v>460.49</v>
      </c>
      <c r="Q96">
        <v>92.54</v>
      </c>
      <c r="R96">
        <v>0</v>
      </c>
      <c r="S96">
        <v>0</v>
      </c>
      <c r="T96">
        <v>66.97</v>
      </c>
      <c r="U96" s="114">
        <f t="shared" si="9"/>
        <v>620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620</v>
      </c>
      <c r="E97">
        <f>BAWANA!AQ97</f>
        <v>0</v>
      </c>
      <c r="F97">
        <f t="shared" si="11"/>
        <v>784</v>
      </c>
      <c r="G97">
        <f t="shared" si="12"/>
        <v>620</v>
      </c>
      <c r="H97" s="112"/>
      <c r="I97">
        <f>BRPL_EOD!AM97+BRPL_EOD!AN97</f>
        <v>460.49</v>
      </c>
      <c r="J97">
        <f>BYPL_EOD!AM97+BYPL_EOD!AN97</f>
        <v>92.54</v>
      </c>
      <c r="K97">
        <f>MES_EOD!AM97+MES_EOD!AN97</f>
        <v>0</v>
      </c>
      <c r="L97">
        <f>NDMC_EOD!AM97+NDMC_EOD!AN97</f>
        <v>0</v>
      </c>
      <c r="M97">
        <f>TPDDL_EOD!AM97+TPDDL_EOD!AN97</f>
        <v>66.97</v>
      </c>
      <c r="N97">
        <f t="shared" si="7"/>
        <v>620</v>
      </c>
      <c r="O97" s="112">
        <f t="shared" si="8"/>
        <v>0</v>
      </c>
      <c r="P97">
        <v>460.49</v>
      </c>
      <c r="Q97">
        <v>92.54</v>
      </c>
      <c r="R97">
        <v>0</v>
      </c>
      <c r="S97">
        <v>0</v>
      </c>
      <c r="T97">
        <v>66.97</v>
      </c>
      <c r="U97" s="114">
        <f t="shared" si="9"/>
        <v>620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620</v>
      </c>
      <c r="E98">
        <f>BAWANA!AQ98</f>
        <v>0</v>
      </c>
      <c r="F98">
        <f t="shared" si="11"/>
        <v>784</v>
      </c>
      <c r="G98">
        <f t="shared" si="12"/>
        <v>620</v>
      </c>
      <c r="H98" s="112"/>
      <c r="I98">
        <f>BRPL_EOD!AM98+BRPL_EOD!AN98</f>
        <v>460.49</v>
      </c>
      <c r="J98">
        <f>BYPL_EOD!AM98+BYPL_EOD!AN98</f>
        <v>92.54</v>
      </c>
      <c r="K98">
        <f>MES_EOD!AM98+MES_EOD!AN98</f>
        <v>0</v>
      </c>
      <c r="L98">
        <f>NDMC_EOD!AM98+NDMC_EOD!AN98</f>
        <v>0</v>
      </c>
      <c r="M98">
        <f>TPDDL_EOD!AM98+TPDDL_EOD!AN98</f>
        <v>66.97</v>
      </c>
      <c r="N98">
        <f t="shared" si="7"/>
        <v>620</v>
      </c>
      <c r="O98" s="112">
        <f t="shared" si="8"/>
        <v>0</v>
      </c>
      <c r="P98">
        <v>460.49</v>
      </c>
      <c r="Q98">
        <v>92.54</v>
      </c>
      <c r="R98">
        <v>0</v>
      </c>
      <c r="S98">
        <v>0</v>
      </c>
      <c r="T98">
        <v>66.97</v>
      </c>
      <c r="U98" s="114">
        <f t="shared" si="9"/>
        <v>620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12.661405</v>
      </c>
      <c r="E99" s="114">
        <f t="shared" si="14"/>
        <v>0</v>
      </c>
      <c r="F99" s="114">
        <f t="shared" si="14"/>
        <v>18.687999999999999</v>
      </c>
      <c r="G99" s="114">
        <f t="shared" si="14"/>
        <v>12.661405</v>
      </c>
      <c r="H99" s="114"/>
      <c r="I99" s="114">
        <f t="shared" si="14"/>
        <v>8.3437150000000013</v>
      </c>
      <c r="J99" s="114">
        <f t="shared" si="14"/>
        <v>2.3734875000000013</v>
      </c>
      <c r="K99" s="114">
        <f t="shared" si="14"/>
        <v>0</v>
      </c>
      <c r="L99" s="114">
        <f t="shared" si="14"/>
        <v>0</v>
      </c>
      <c r="M99" s="114">
        <f t="shared" si="14"/>
        <v>1.9442000000000008</v>
      </c>
      <c r="N99" s="114">
        <f t="shared" si="14"/>
        <v>12.661402499999999</v>
      </c>
      <c r="O99" s="114">
        <f t="shared" si="14"/>
        <v>2.4999999999977263E-6</v>
      </c>
      <c r="P99" s="114">
        <f t="shared" si="14"/>
        <v>8.3437150000000013</v>
      </c>
      <c r="Q99" s="114">
        <f t="shared" si="14"/>
        <v>2.3734883577821724</v>
      </c>
      <c r="R99" s="114">
        <f t="shared" si="14"/>
        <v>1.0420900309985383E-7</v>
      </c>
      <c r="S99" s="114">
        <f t="shared" si="14"/>
        <v>4.1775213550358984E-7</v>
      </c>
      <c r="T99" s="114">
        <f t="shared" si="14"/>
        <v>1.9442011202566909</v>
      </c>
      <c r="U99" s="114">
        <f t="shared" si="14"/>
        <v>12.661405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340</v>
      </c>
      <c r="AU2" s="126"/>
      <c r="AV2" s="195" t="s">
        <v>347</v>
      </c>
      <c r="AW2" s="195" t="s">
        <v>348</v>
      </c>
      <c r="AX2" s="195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33.6</v>
      </c>
      <c r="E3">
        <v>0</v>
      </c>
      <c r="F3">
        <v>0</v>
      </c>
      <c r="G3">
        <v>65.16</v>
      </c>
      <c r="H3">
        <v>0</v>
      </c>
      <c r="I3">
        <v>0</v>
      </c>
      <c r="J3">
        <v>77.816000000000003</v>
      </c>
      <c r="K3">
        <v>683.12912700000004</v>
      </c>
      <c r="L3">
        <v>653.15250000000003</v>
      </c>
      <c r="M3">
        <v>92</v>
      </c>
      <c r="N3">
        <v>58.59</v>
      </c>
      <c r="O3">
        <v>123.66562500000001</v>
      </c>
      <c r="P3">
        <v>103.125</v>
      </c>
      <c r="Q3">
        <v>19.984999999999999</v>
      </c>
      <c r="R3">
        <v>25.177499999999998</v>
      </c>
      <c r="S3">
        <v>26.390910000000002</v>
      </c>
      <c r="T3">
        <v>0</v>
      </c>
      <c r="U3">
        <v>348.97500000000002</v>
      </c>
      <c r="V3">
        <v>19.46</v>
      </c>
      <c r="W3">
        <v>44.0075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1.321</v>
      </c>
      <c r="AE3">
        <v>49.436556000000003</v>
      </c>
      <c r="AF3">
        <v>8.8740000000000006</v>
      </c>
      <c r="AG3">
        <v>40.263599999999997</v>
      </c>
      <c r="AH3">
        <v>37.880000000000003</v>
      </c>
      <c r="AI3">
        <v>0</v>
      </c>
      <c r="AJ3">
        <v>0</v>
      </c>
      <c r="AK3">
        <v>25.887599999999999</v>
      </c>
      <c r="AL3">
        <v>15.106</v>
      </c>
      <c r="AM3">
        <v>0</v>
      </c>
      <c r="AN3">
        <v>0.78432999999999997</v>
      </c>
      <c r="AO3">
        <v>17.64</v>
      </c>
      <c r="AP3">
        <v>12.553800000000001</v>
      </c>
      <c r="AQ3">
        <v>0</v>
      </c>
      <c r="AR3">
        <v>37.536000000000001</v>
      </c>
      <c r="AS3">
        <v>10.7616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2935.4156230000003</v>
      </c>
    </row>
    <row r="4" spans="1:121">
      <c r="A4" t="s">
        <v>46</v>
      </c>
      <c r="B4">
        <v>0</v>
      </c>
      <c r="C4">
        <v>0</v>
      </c>
      <c r="D4">
        <v>33.6</v>
      </c>
      <c r="E4">
        <v>0</v>
      </c>
      <c r="F4">
        <v>0</v>
      </c>
      <c r="G4">
        <v>65.16</v>
      </c>
      <c r="H4">
        <v>0</v>
      </c>
      <c r="I4">
        <v>0</v>
      </c>
      <c r="J4">
        <v>77.816000000000003</v>
      </c>
      <c r="K4">
        <v>683.12912700000004</v>
      </c>
      <c r="L4">
        <v>653.15250000000003</v>
      </c>
      <c r="M4">
        <v>92</v>
      </c>
      <c r="N4">
        <v>58.59</v>
      </c>
      <c r="O4">
        <v>123.66562500000001</v>
      </c>
      <c r="P4">
        <v>103.125</v>
      </c>
      <c r="Q4">
        <v>19.984999999999999</v>
      </c>
      <c r="R4">
        <v>25.177499999999998</v>
      </c>
      <c r="S4">
        <v>26.390910000000002</v>
      </c>
      <c r="T4">
        <v>0</v>
      </c>
      <c r="U4">
        <v>348.97500000000002</v>
      </c>
      <c r="V4">
        <v>19.46</v>
      </c>
      <c r="W4">
        <v>44.0075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1.321</v>
      </c>
      <c r="AE4">
        <v>49.436556000000003</v>
      </c>
      <c r="AF4">
        <v>8.8740000000000006</v>
      </c>
      <c r="AG4">
        <v>40.263599999999997</v>
      </c>
      <c r="AH4">
        <v>37.880000000000003</v>
      </c>
      <c r="AI4">
        <v>0</v>
      </c>
      <c r="AJ4">
        <v>0</v>
      </c>
      <c r="AK4">
        <v>25.887599999999999</v>
      </c>
      <c r="AL4">
        <v>15.106</v>
      </c>
      <c r="AM4">
        <v>0</v>
      </c>
      <c r="AN4">
        <v>0.78432999999999997</v>
      </c>
      <c r="AO4">
        <v>17.64</v>
      </c>
      <c r="AP4">
        <v>12.553800000000001</v>
      </c>
      <c r="AQ4">
        <v>0</v>
      </c>
      <c r="AR4">
        <v>37.536000000000001</v>
      </c>
      <c r="AS4">
        <v>24.75168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2949.4057030000004</v>
      </c>
    </row>
    <row r="5" spans="1:121">
      <c r="A5" t="s">
        <v>47</v>
      </c>
      <c r="B5">
        <v>0</v>
      </c>
      <c r="C5">
        <v>0</v>
      </c>
      <c r="D5">
        <v>33.6</v>
      </c>
      <c r="E5">
        <v>0</v>
      </c>
      <c r="F5">
        <v>0</v>
      </c>
      <c r="G5">
        <v>65.16</v>
      </c>
      <c r="H5">
        <v>0</v>
      </c>
      <c r="I5">
        <v>0</v>
      </c>
      <c r="J5">
        <v>77.816000000000003</v>
      </c>
      <c r="K5">
        <v>683.12912700000004</v>
      </c>
      <c r="L5">
        <v>653.15250000000003</v>
      </c>
      <c r="M5">
        <v>92</v>
      </c>
      <c r="N5">
        <v>58.59</v>
      </c>
      <c r="O5">
        <v>123.66562500000001</v>
      </c>
      <c r="P5">
        <v>103.125</v>
      </c>
      <c r="Q5">
        <v>19.984999999999999</v>
      </c>
      <c r="R5">
        <v>25.177499999999998</v>
      </c>
      <c r="S5">
        <v>26.390910000000002</v>
      </c>
      <c r="T5">
        <v>0</v>
      </c>
      <c r="U5">
        <v>348.97500000000002</v>
      </c>
      <c r="V5">
        <v>19.46</v>
      </c>
      <c r="W5">
        <v>44.0075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1.321</v>
      </c>
      <c r="AE5">
        <v>49.436556000000003</v>
      </c>
      <c r="AF5">
        <v>8.8740000000000006</v>
      </c>
      <c r="AG5">
        <v>40.263599999999997</v>
      </c>
      <c r="AH5">
        <v>37.880000000000003</v>
      </c>
      <c r="AI5">
        <v>0</v>
      </c>
      <c r="AJ5">
        <v>0</v>
      </c>
      <c r="AK5">
        <v>25.887599999999999</v>
      </c>
      <c r="AL5">
        <v>40.088999999999999</v>
      </c>
      <c r="AM5">
        <v>0</v>
      </c>
      <c r="AN5">
        <v>0.78432999999999997</v>
      </c>
      <c r="AO5">
        <v>17.64</v>
      </c>
      <c r="AP5">
        <v>12.553800000000001</v>
      </c>
      <c r="AQ5">
        <v>0</v>
      </c>
      <c r="AR5">
        <v>6.6239999999999997</v>
      </c>
      <c r="AS5">
        <v>24.75168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2943.4767029999998</v>
      </c>
    </row>
    <row r="6" spans="1:121">
      <c r="A6" t="s">
        <v>48</v>
      </c>
      <c r="B6">
        <v>0</v>
      </c>
      <c r="C6">
        <v>0</v>
      </c>
      <c r="D6">
        <v>33.6</v>
      </c>
      <c r="E6">
        <v>0</v>
      </c>
      <c r="F6">
        <v>0</v>
      </c>
      <c r="G6">
        <v>65.16</v>
      </c>
      <c r="H6">
        <v>0</v>
      </c>
      <c r="I6">
        <v>0</v>
      </c>
      <c r="J6">
        <v>77.816000000000003</v>
      </c>
      <c r="K6">
        <v>683.12912700000004</v>
      </c>
      <c r="L6">
        <v>653.15250000000003</v>
      </c>
      <c r="M6">
        <v>92</v>
      </c>
      <c r="N6">
        <v>58.59</v>
      </c>
      <c r="O6">
        <v>123.66562500000001</v>
      </c>
      <c r="P6">
        <v>103.125</v>
      </c>
      <c r="Q6">
        <v>19.984999999999999</v>
      </c>
      <c r="R6">
        <v>25.177499999999998</v>
      </c>
      <c r="S6">
        <v>26.390910000000002</v>
      </c>
      <c r="T6">
        <v>0</v>
      </c>
      <c r="U6">
        <v>348.97500000000002</v>
      </c>
      <c r="V6">
        <v>19.46</v>
      </c>
      <c r="W6">
        <v>44.0075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1.321</v>
      </c>
      <c r="AE6">
        <v>49.436556000000003</v>
      </c>
      <c r="AF6">
        <v>8.8740000000000006</v>
      </c>
      <c r="AG6">
        <v>40.263599999999997</v>
      </c>
      <c r="AH6">
        <v>37.880000000000003</v>
      </c>
      <c r="AI6">
        <v>0</v>
      </c>
      <c r="AJ6">
        <v>0</v>
      </c>
      <c r="AK6">
        <v>25.887599999999999</v>
      </c>
      <c r="AL6">
        <v>79.376220000000004</v>
      </c>
      <c r="AM6">
        <v>0</v>
      </c>
      <c r="AN6">
        <v>0.78432999999999997</v>
      </c>
      <c r="AO6">
        <v>17.64</v>
      </c>
      <c r="AP6">
        <v>9.6074999999999999</v>
      </c>
      <c r="AQ6">
        <v>0</v>
      </c>
      <c r="AR6">
        <v>6.6239999999999997</v>
      </c>
      <c r="AS6">
        <v>24.75168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2979.8176229999999</v>
      </c>
    </row>
    <row r="7" spans="1:121">
      <c r="A7" t="s">
        <v>49</v>
      </c>
      <c r="B7">
        <v>0</v>
      </c>
      <c r="C7">
        <v>0</v>
      </c>
      <c r="D7">
        <v>33.6</v>
      </c>
      <c r="E7">
        <v>0</v>
      </c>
      <c r="F7">
        <v>0</v>
      </c>
      <c r="G7">
        <v>65.16</v>
      </c>
      <c r="H7">
        <v>0</v>
      </c>
      <c r="I7">
        <v>0</v>
      </c>
      <c r="J7">
        <v>77.816000000000003</v>
      </c>
      <c r="K7">
        <v>683.12912700000004</v>
      </c>
      <c r="L7">
        <v>653.15250000000003</v>
      </c>
      <c r="M7">
        <v>92</v>
      </c>
      <c r="N7">
        <v>58.59</v>
      </c>
      <c r="O7">
        <v>123.66562500000001</v>
      </c>
      <c r="P7">
        <v>103.125</v>
      </c>
      <c r="Q7">
        <v>19.984999999999999</v>
      </c>
      <c r="R7">
        <v>25.177499999999998</v>
      </c>
      <c r="S7">
        <v>26.390910000000002</v>
      </c>
      <c r="T7">
        <v>0</v>
      </c>
      <c r="U7">
        <v>348.97500000000002</v>
      </c>
      <c r="V7">
        <v>19.46</v>
      </c>
      <c r="W7">
        <v>44.0075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1.321</v>
      </c>
      <c r="AE7">
        <v>49.436556000000003</v>
      </c>
      <c r="AF7">
        <v>8.8740000000000006</v>
      </c>
      <c r="AG7">
        <v>40.263599999999997</v>
      </c>
      <c r="AH7">
        <v>37.880000000000003</v>
      </c>
      <c r="AI7">
        <v>0</v>
      </c>
      <c r="AJ7">
        <v>0</v>
      </c>
      <c r="AK7">
        <v>25.887599999999999</v>
      </c>
      <c r="AL7">
        <v>79.376220000000004</v>
      </c>
      <c r="AM7">
        <v>0</v>
      </c>
      <c r="AN7">
        <v>0.78432999999999997</v>
      </c>
      <c r="AO7">
        <v>17.64</v>
      </c>
      <c r="AP7">
        <v>9.6074999999999999</v>
      </c>
      <c r="AQ7">
        <v>0</v>
      </c>
      <c r="AR7">
        <v>6.6239999999999997</v>
      </c>
      <c r="AS7">
        <v>24.75168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2979.8176229999999</v>
      </c>
    </row>
    <row r="8" spans="1:121">
      <c r="A8" t="s">
        <v>50</v>
      </c>
      <c r="B8">
        <v>0</v>
      </c>
      <c r="C8">
        <v>0</v>
      </c>
      <c r="D8">
        <v>33.6</v>
      </c>
      <c r="E8">
        <v>0</v>
      </c>
      <c r="F8">
        <v>0</v>
      </c>
      <c r="G8">
        <v>65.16</v>
      </c>
      <c r="H8">
        <v>0</v>
      </c>
      <c r="I8">
        <v>0</v>
      </c>
      <c r="J8">
        <v>77.816000000000003</v>
      </c>
      <c r="K8">
        <v>683.12912700000004</v>
      </c>
      <c r="L8">
        <v>653.15250000000003</v>
      </c>
      <c r="M8">
        <v>92</v>
      </c>
      <c r="N8">
        <v>58.59</v>
      </c>
      <c r="O8">
        <v>123.66562500000001</v>
      </c>
      <c r="P8">
        <v>103.125</v>
      </c>
      <c r="Q8">
        <v>19.984999999999999</v>
      </c>
      <c r="R8">
        <v>25.177499999999998</v>
      </c>
      <c r="S8">
        <v>26.390910000000002</v>
      </c>
      <c r="T8">
        <v>0</v>
      </c>
      <c r="U8">
        <v>348.97500000000002</v>
      </c>
      <c r="V8">
        <v>19.46</v>
      </c>
      <c r="W8">
        <v>44.0075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1.321</v>
      </c>
      <c r="AE8">
        <v>49.436556000000003</v>
      </c>
      <c r="AF8">
        <v>8.8740000000000006</v>
      </c>
      <c r="AG8">
        <v>40.263599999999997</v>
      </c>
      <c r="AH8">
        <v>37.880000000000003</v>
      </c>
      <c r="AI8">
        <v>0</v>
      </c>
      <c r="AJ8">
        <v>0</v>
      </c>
      <c r="AK8">
        <v>25.887599999999999</v>
      </c>
      <c r="AL8">
        <v>79.376220000000004</v>
      </c>
      <c r="AM8">
        <v>0</v>
      </c>
      <c r="AN8">
        <v>0.78432999999999997</v>
      </c>
      <c r="AO8">
        <v>17.64</v>
      </c>
      <c r="AP8">
        <v>9.6074999999999999</v>
      </c>
      <c r="AQ8">
        <v>0</v>
      </c>
      <c r="AR8">
        <v>6.6239999999999997</v>
      </c>
      <c r="AS8">
        <v>10.7616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2965.8275429999999</v>
      </c>
    </row>
    <row r="9" spans="1:121">
      <c r="A9" t="s">
        <v>51</v>
      </c>
      <c r="B9">
        <v>0</v>
      </c>
      <c r="C9">
        <v>0</v>
      </c>
      <c r="D9">
        <v>33.6</v>
      </c>
      <c r="E9">
        <v>0</v>
      </c>
      <c r="F9">
        <v>0</v>
      </c>
      <c r="G9">
        <v>65.16</v>
      </c>
      <c r="H9">
        <v>0</v>
      </c>
      <c r="I9">
        <v>0</v>
      </c>
      <c r="J9">
        <v>77.816000000000003</v>
      </c>
      <c r="K9">
        <v>683.12912700000004</v>
      </c>
      <c r="L9">
        <v>653.15250000000003</v>
      </c>
      <c r="M9">
        <v>92</v>
      </c>
      <c r="N9">
        <v>58.59</v>
      </c>
      <c r="O9">
        <v>123.66562500000001</v>
      </c>
      <c r="P9">
        <v>103.125</v>
      </c>
      <c r="Q9">
        <v>19.984999999999999</v>
      </c>
      <c r="R9">
        <v>25.177499999999998</v>
      </c>
      <c r="S9">
        <v>26.390910000000002</v>
      </c>
      <c r="T9">
        <v>0</v>
      </c>
      <c r="U9">
        <v>348.97500000000002</v>
      </c>
      <c r="V9">
        <v>19.46</v>
      </c>
      <c r="W9">
        <v>44.0075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9.1149000000000004</v>
      </c>
      <c r="AE9">
        <v>49.436556000000003</v>
      </c>
      <c r="AF9">
        <v>8.8740000000000006</v>
      </c>
      <c r="AG9">
        <v>40.263599999999997</v>
      </c>
      <c r="AH9">
        <v>37.880000000000003</v>
      </c>
      <c r="AI9">
        <v>0</v>
      </c>
      <c r="AJ9">
        <v>0</v>
      </c>
      <c r="AK9">
        <v>25.887599999999999</v>
      </c>
      <c r="AL9">
        <v>79.376220000000004</v>
      </c>
      <c r="AM9">
        <v>0</v>
      </c>
      <c r="AN9">
        <v>0.78432999999999997</v>
      </c>
      <c r="AO9">
        <v>17.64</v>
      </c>
      <c r="AP9">
        <v>9.6074999999999999</v>
      </c>
      <c r="AQ9">
        <v>0</v>
      </c>
      <c r="AR9">
        <v>8.8320000000000007</v>
      </c>
      <c r="AS9">
        <v>9.4163999999999994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2974.4842429999999</v>
      </c>
    </row>
    <row r="10" spans="1:121">
      <c r="A10" t="s">
        <v>52</v>
      </c>
      <c r="B10">
        <v>0</v>
      </c>
      <c r="C10">
        <v>0</v>
      </c>
      <c r="D10">
        <v>33.6</v>
      </c>
      <c r="E10">
        <v>0</v>
      </c>
      <c r="F10">
        <v>0</v>
      </c>
      <c r="G10">
        <v>65.16</v>
      </c>
      <c r="H10">
        <v>0</v>
      </c>
      <c r="I10">
        <v>0</v>
      </c>
      <c r="J10">
        <v>77.816000000000003</v>
      </c>
      <c r="K10">
        <v>683.12912700000004</v>
      </c>
      <c r="L10">
        <v>653.15250000000003</v>
      </c>
      <c r="M10">
        <v>92</v>
      </c>
      <c r="N10">
        <v>58.59</v>
      </c>
      <c r="O10">
        <v>123.66562500000001</v>
      </c>
      <c r="P10">
        <v>103.125</v>
      </c>
      <c r="Q10">
        <v>19.984999999999999</v>
      </c>
      <c r="R10">
        <v>25.177499999999998</v>
      </c>
      <c r="S10">
        <v>26.390910000000002</v>
      </c>
      <c r="T10">
        <v>0</v>
      </c>
      <c r="U10">
        <v>348.97500000000002</v>
      </c>
      <c r="V10">
        <v>19.46</v>
      </c>
      <c r="W10">
        <v>44.0075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9.1149000000000004</v>
      </c>
      <c r="AE10">
        <v>49.436556000000003</v>
      </c>
      <c r="AF10">
        <v>8.8740000000000006</v>
      </c>
      <c r="AG10">
        <v>40.263599999999997</v>
      </c>
      <c r="AH10">
        <v>37.880000000000003</v>
      </c>
      <c r="AI10">
        <v>0</v>
      </c>
      <c r="AJ10">
        <v>0</v>
      </c>
      <c r="AK10">
        <v>25.887599999999999</v>
      </c>
      <c r="AL10">
        <v>40.088999999999999</v>
      </c>
      <c r="AM10">
        <v>0</v>
      </c>
      <c r="AN10">
        <v>0.78432999999999997</v>
      </c>
      <c r="AO10">
        <v>17.64</v>
      </c>
      <c r="AP10">
        <v>9.6074999999999999</v>
      </c>
      <c r="AQ10">
        <v>0</v>
      </c>
      <c r="AR10">
        <v>8.8320000000000007</v>
      </c>
      <c r="AS10">
        <v>9.4163999999999994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2935.1970229999997</v>
      </c>
    </row>
    <row r="11" spans="1:121">
      <c r="A11" t="s">
        <v>53</v>
      </c>
      <c r="B11">
        <v>0</v>
      </c>
      <c r="C11">
        <v>0</v>
      </c>
      <c r="D11">
        <v>33.6</v>
      </c>
      <c r="E11">
        <v>0</v>
      </c>
      <c r="F11">
        <v>0</v>
      </c>
      <c r="G11">
        <v>65.16</v>
      </c>
      <c r="H11">
        <v>0</v>
      </c>
      <c r="I11">
        <v>0</v>
      </c>
      <c r="J11">
        <v>77.816000000000003</v>
      </c>
      <c r="K11">
        <v>683.12912700000004</v>
      </c>
      <c r="L11">
        <v>653.15250000000003</v>
      </c>
      <c r="M11">
        <v>92</v>
      </c>
      <c r="N11">
        <v>58.59</v>
      </c>
      <c r="O11">
        <v>123.66562500000001</v>
      </c>
      <c r="P11">
        <v>103.125</v>
      </c>
      <c r="Q11">
        <v>19.984999999999999</v>
      </c>
      <c r="R11">
        <v>25.177499999999998</v>
      </c>
      <c r="S11">
        <v>26.390910000000002</v>
      </c>
      <c r="T11">
        <v>0</v>
      </c>
      <c r="U11">
        <v>348.97500000000002</v>
      </c>
      <c r="V11">
        <v>19.46</v>
      </c>
      <c r="W11">
        <v>44.0075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9.1149000000000004</v>
      </c>
      <c r="AE11">
        <v>49.436556000000003</v>
      </c>
      <c r="AF11">
        <v>8.8740000000000006</v>
      </c>
      <c r="AG11">
        <v>40.263599999999997</v>
      </c>
      <c r="AH11">
        <v>37.880000000000003</v>
      </c>
      <c r="AI11">
        <v>0</v>
      </c>
      <c r="AJ11">
        <v>0</v>
      </c>
      <c r="AK11">
        <v>25.887599999999999</v>
      </c>
      <c r="AL11">
        <v>25.564</v>
      </c>
      <c r="AM11">
        <v>0</v>
      </c>
      <c r="AN11">
        <v>0.78432999999999997</v>
      </c>
      <c r="AO11">
        <v>17.64</v>
      </c>
      <c r="AP11">
        <v>9.6074999999999999</v>
      </c>
      <c r="AQ11">
        <v>0</v>
      </c>
      <c r="AR11">
        <v>8.8320000000000007</v>
      </c>
      <c r="AS11">
        <v>9.4163999999999994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2920.6720229999996</v>
      </c>
    </row>
    <row r="12" spans="1:121">
      <c r="A12" t="s">
        <v>54</v>
      </c>
      <c r="B12">
        <v>0</v>
      </c>
      <c r="C12">
        <v>0</v>
      </c>
      <c r="D12">
        <v>33.6</v>
      </c>
      <c r="E12">
        <v>0</v>
      </c>
      <c r="F12">
        <v>0</v>
      </c>
      <c r="G12">
        <v>65.16</v>
      </c>
      <c r="H12">
        <v>0</v>
      </c>
      <c r="I12">
        <v>0</v>
      </c>
      <c r="J12">
        <v>77.816000000000003</v>
      </c>
      <c r="K12">
        <v>683.12912700000004</v>
      </c>
      <c r="L12">
        <v>653.15250000000003</v>
      </c>
      <c r="M12">
        <v>92</v>
      </c>
      <c r="N12">
        <v>58.59</v>
      </c>
      <c r="O12">
        <v>123.66562500000001</v>
      </c>
      <c r="P12">
        <v>103.125</v>
      </c>
      <c r="Q12">
        <v>19.984999999999999</v>
      </c>
      <c r="R12">
        <v>25.177499999999998</v>
      </c>
      <c r="S12">
        <v>26.390910000000002</v>
      </c>
      <c r="T12">
        <v>0</v>
      </c>
      <c r="U12">
        <v>348.97500000000002</v>
      </c>
      <c r="V12">
        <v>19.46</v>
      </c>
      <c r="W12">
        <v>44.0075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9.1149000000000004</v>
      </c>
      <c r="AE12">
        <v>49.436556000000003</v>
      </c>
      <c r="AF12">
        <v>8.8740000000000006</v>
      </c>
      <c r="AG12">
        <v>40.263599999999997</v>
      </c>
      <c r="AH12">
        <v>37.880000000000003</v>
      </c>
      <c r="AI12">
        <v>0</v>
      </c>
      <c r="AJ12">
        <v>0</v>
      </c>
      <c r="AK12">
        <v>25.887599999999999</v>
      </c>
      <c r="AL12">
        <v>25.564</v>
      </c>
      <c r="AM12">
        <v>0</v>
      </c>
      <c r="AN12">
        <v>0.78432999999999997</v>
      </c>
      <c r="AO12">
        <v>17.64</v>
      </c>
      <c r="AP12">
        <v>9.6074999999999999</v>
      </c>
      <c r="AQ12">
        <v>0</v>
      </c>
      <c r="AR12">
        <v>37.536000000000001</v>
      </c>
      <c r="AS12">
        <v>9.4163999999999994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2955.896823</v>
      </c>
    </row>
    <row r="13" spans="1:121">
      <c r="A13" t="s">
        <v>55</v>
      </c>
      <c r="B13">
        <v>0</v>
      </c>
      <c r="C13">
        <v>0</v>
      </c>
      <c r="D13">
        <v>33.6</v>
      </c>
      <c r="E13">
        <v>0</v>
      </c>
      <c r="F13">
        <v>0</v>
      </c>
      <c r="G13">
        <v>65.16</v>
      </c>
      <c r="H13">
        <v>0</v>
      </c>
      <c r="I13">
        <v>0</v>
      </c>
      <c r="J13">
        <v>77.816000000000003</v>
      </c>
      <c r="K13">
        <v>683.12912700000004</v>
      </c>
      <c r="L13">
        <v>653.15250000000003</v>
      </c>
      <c r="M13">
        <v>92</v>
      </c>
      <c r="N13">
        <v>58.59</v>
      </c>
      <c r="O13">
        <v>123.66562500000001</v>
      </c>
      <c r="P13">
        <v>103.125</v>
      </c>
      <c r="Q13">
        <v>19.984999999999999</v>
      </c>
      <c r="R13">
        <v>25.177499999999998</v>
      </c>
      <c r="S13">
        <v>26.390910000000002</v>
      </c>
      <c r="T13">
        <v>0</v>
      </c>
      <c r="U13">
        <v>348.97500000000002</v>
      </c>
      <c r="V13">
        <v>19.46</v>
      </c>
      <c r="W13">
        <v>44.0075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9.1149000000000004</v>
      </c>
      <c r="AE13">
        <v>49.436556000000003</v>
      </c>
      <c r="AF13">
        <v>8.8740000000000006</v>
      </c>
      <c r="AG13">
        <v>40.263599999999997</v>
      </c>
      <c r="AH13">
        <v>37.880000000000003</v>
      </c>
      <c r="AI13">
        <v>0</v>
      </c>
      <c r="AJ13">
        <v>0</v>
      </c>
      <c r="AK13">
        <v>25.887599999999999</v>
      </c>
      <c r="AL13">
        <v>25.564</v>
      </c>
      <c r="AM13">
        <v>0</v>
      </c>
      <c r="AN13">
        <v>0.78432999999999997</v>
      </c>
      <c r="AO13">
        <v>17.64</v>
      </c>
      <c r="AP13">
        <v>9.6074999999999999</v>
      </c>
      <c r="AQ13">
        <v>0</v>
      </c>
      <c r="AR13">
        <v>37.536000000000001</v>
      </c>
      <c r="AS13">
        <v>9.4163999999999994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2955.896823</v>
      </c>
    </row>
    <row r="14" spans="1:121">
      <c r="A14" t="s">
        <v>56</v>
      </c>
      <c r="B14">
        <v>0</v>
      </c>
      <c r="C14">
        <v>0</v>
      </c>
      <c r="D14">
        <v>33.6</v>
      </c>
      <c r="E14">
        <v>0</v>
      </c>
      <c r="F14">
        <v>0</v>
      </c>
      <c r="G14">
        <v>65.16</v>
      </c>
      <c r="H14">
        <v>0</v>
      </c>
      <c r="I14">
        <v>0</v>
      </c>
      <c r="J14">
        <v>77.816000000000003</v>
      </c>
      <c r="K14">
        <v>683.12912700000004</v>
      </c>
      <c r="L14">
        <v>653.15250000000003</v>
      </c>
      <c r="M14">
        <v>92</v>
      </c>
      <c r="N14">
        <v>58.59</v>
      </c>
      <c r="O14">
        <v>123.66562500000001</v>
      </c>
      <c r="P14">
        <v>103.125</v>
      </c>
      <c r="Q14">
        <v>19.984999999999999</v>
      </c>
      <c r="R14">
        <v>25.177499999999998</v>
      </c>
      <c r="S14">
        <v>26.390910000000002</v>
      </c>
      <c r="T14">
        <v>0</v>
      </c>
      <c r="U14">
        <v>348.97500000000002</v>
      </c>
      <c r="V14">
        <v>19.46</v>
      </c>
      <c r="W14">
        <v>44.0075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9.1149000000000004</v>
      </c>
      <c r="AE14">
        <v>49.436556000000003</v>
      </c>
      <c r="AF14">
        <v>8.8740000000000006</v>
      </c>
      <c r="AG14">
        <v>40.263599999999997</v>
      </c>
      <c r="AH14">
        <v>37.880000000000003</v>
      </c>
      <c r="AI14">
        <v>0</v>
      </c>
      <c r="AJ14">
        <v>0</v>
      </c>
      <c r="AK14">
        <v>25.887599999999999</v>
      </c>
      <c r="AL14">
        <v>25.564</v>
      </c>
      <c r="AM14">
        <v>0</v>
      </c>
      <c r="AN14">
        <v>0.78432999999999997</v>
      </c>
      <c r="AO14">
        <v>17.64</v>
      </c>
      <c r="AP14">
        <v>9.6074999999999999</v>
      </c>
      <c r="AQ14">
        <v>0</v>
      </c>
      <c r="AR14">
        <v>8.8320000000000007</v>
      </c>
      <c r="AS14">
        <v>9.4163999999999994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2927.1928229999999</v>
      </c>
    </row>
    <row r="15" spans="1:121">
      <c r="A15" t="s">
        <v>57</v>
      </c>
      <c r="B15">
        <v>0</v>
      </c>
      <c r="C15">
        <v>0</v>
      </c>
      <c r="D15">
        <v>33.6</v>
      </c>
      <c r="E15">
        <v>0</v>
      </c>
      <c r="F15">
        <v>0</v>
      </c>
      <c r="G15">
        <v>65.16</v>
      </c>
      <c r="H15">
        <v>0</v>
      </c>
      <c r="I15">
        <v>0</v>
      </c>
      <c r="J15">
        <v>77.816000000000003</v>
      </c>
      <c r="K15">
        <v>683.12912700000004</v>
      </c>
      <c r="L15">
        <v>653.15250000000003</v>
      </c>
      <c r="M15">
        <v>92</v>
      </c>
      <c r="N15">
        <v>58.59</v>
      </c>
      <c r="O15">
        <v>123.66562500000001</v>
      </c>
      <c r="P15">
        <v>103.125</v>
      </c>
      <c r="Q15">
        <v>19.984999999999999</v>
      </c>
      <c r="R15">
        <v>25.177499999999998</v>
      </c>
      <c r="S15">
        <v>26.390910000000002</v>
      </c>
      <c r="T15">
        <v>0</v>
      </c>
      <c r="U15">
        <v>348.97500000000002</v>
      </c>
      <c r="V15">
        <v>19.46</v>
      </c>
      <c r="W15">
        <v>44.0075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9.1149000000000004</v>
      </c>
      <c r="AE15">
        <v>49.436556000000003</v>
      </c>
      <c r="AF15">
        <v>8.8740000000000006</v>
      </c>
      <c r="AG15">
        <v>40.263599999999997</v>
      </c>
      <c r="AH15">
        <v>37.880000000000003</v>
      </c>
      <c r="AI15">
        <v>0</v>
      </c>
      <c r="AJ15">
        <v>0</v>
      </c>
      <c r="AK15">
        <v>25.887599999999999</v>
      </c>
      <c r="AL15">
        <v>25.564</v>
      </c>
      <c r="AM15">
        <v>0</v>
      </c>
      <c r="AN15">
        <v>0.78432999999999997</v>
      </c>
      <c r="AO15">
        <v>17.64</v>
      </c>
      <c r="AP15">
        <v>9.6074999999999999</v>
      </c>
      <c r="AQ15">
        <v>0</v>
      </c>
      <c r="AR15">
        <v>8.8320000000000007</v>
      </c>
      <c r="AS15">
        <v>9.4163999999999994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2927.1928229999999</v>
      </c>
    </row>
    <row r="16" spans="1:121">
      <c r="A16" t="s">
        <v>58</v>
      </c>
      <c r="B16">
        <v>0</v>
      </c>
      <c r="C16">
        <v>0</v>
      </c>
      <c r="D16">
        <v>33.6</v>
      </c>
      <c r="E16">
        <v>0</v>
      </c>
      <c r="F16">
        <v>0</v>
      </c>
      <c r="G16">
        <v>65.16</v>
      </c>
      <c r="H16">
        <v>0</v>
      </c>
      <c r="I16">
        <v>0</v>
      </c>
      <c r="J16">
        <v>77.816000000000003</v>
      </c>
      <c r="K16">
        <v>683.12912700000004</v>
      </c>
      <c r="L16">
        <v>653.15250000000003</v>
      </c>
      <c r="M16">
        <v>92</v>
      </c>
      <c r="N16">
        <v>58.59</v>
      </c>
      <c r="O16">
        <v>123.66562500000001</v>
      </c>
      <c r="P16">
        <v>103.125</v>
      </c>
      <c r="Q16">
        <v>19.984999999999999</v>
      </c>
      <c r="R16">
        <v>25.177499999999998</v>
      </c>
      <c r="S16">
        <v>26.390910000000002</v>
      </c>
      <c r="T16">
        <v>0</v>
      </c>
      <c r="U16">
        <v>348.97500000000002</v>
      </c>
      <c r="V16">
        <v>19.46</v>
      </c>
      <c r="W16">
        <v>44.0075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9.1149000000000004</v>
      </c>
      <c r="AE16">
        <v>49.436556000000003</v>
      </c>
      <c r="AF16">
        <v>8.8740000000000006</v>
      </c>
      <c r="AG16">
        <v>40.263599999999997</v>
      </c>
      <c r="AH16">
        <v>37.880000000000003</v>
      </c>
      <c r="AI16">
        <v>0</v>
      </c>
      <c r="AJ16">
        <v>0</v>
      </c>
      <c r="AK16">
        <v>25.887599999999999</v>
      </c>
      <c r="AL16">
        <v>25.564</v>
      </c>
      <c r="AM16">
        <v>0</v>
      </c>
      <c r="AN16">
        <v>0.78432999999999997</v>
      </c>
      <c r="AO16">
        <v>17.64</v>
      </c>
      <c r="AP16">
        <v>9.6074999999999999</v>
      </c>
      <c r="AQ16">
        <v>0</v>
      </c>
      <c r="AR16">
        <v>8.8320000000000007</v>
      </c>
      <c r="AS16">
        <v>9.4163999999999994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2927.1928229999999</v>
      </c>
    </row>
    <row r="17" spans="1:117">
      <c r="A17" t="s">
        <v>59</v>
      </c>
      <c r="B17">
        <v>0</v>
      </c>
      <c r="C17">
        <v>0</v>
      </c>
      <c r="D17">
        <v>33.6</v>
      </c>
      <c r="E17">
        <v>0</v>
      </c>
      <c r="F17">
        <v>0</v>
      </c>
      <c r="G17">
        <v>65.16</v>
      </c>
      <c r="H17">
        <v>0</v>
      </c>
      <c r="I17">
        <v>0</v>
      </c>
      <c r="J17">
        <v>77.816000000000003</v>
      </c>
      <c r="K17">
        <v>683.12912700000004</v>
      </c>
      <c r="L17">
        <v>653.15250000000003</v>
      </c>
      <c r="M17">
        <v>92</v>
      </c>
      <c r="N17">
        <v>58.59</v>
      </c>
      <c r="O17">
        <v>123.66562500000001</v>
      </c>
      <c r="P17">
        <v>103.125</v>
      </c>
      <c r="Q17">
        <v>19.984999999999999</v>
      </c>
      <c r="R17">
        <v>25.177499999999998</v>
      </c>
      <c r="S17">
        <v>26.390910000000002</v>
      </c>
      <c r="T17">
        <v>0</v>
      </c>
      <c r="U17">
        <v>348.97500000000002</v>
      </c>
      <c r="V17">
        <v>19.46</v>
      </c>
      <c r="W17">
        <v>44.0075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9.1149000000000004</v>
      </c>
      <c r="AE17">
        <v>49.436556000000003</v>
      </c>
      <c r="AF17">
        <v>8.8740000000000006</v>
      </c>
      <c r="AG17">
        <v>40.263599999999997</v>
      </c>
      <c r="AH17">
        <v>37.880000000000003</v>
      </c>
      <c r="AI17">
        <v>0</v>
      </c>
      <c r="AJ17">
        <v>0</v>
      </c>
      <c r="AK17">
        <v>25.887599999999999</v>
      </c>
      <c r="AL17">
        <v>25.564</v>
      </c>
      <c r="AM17">
        <v>0</v>
      </c>
      <c r="AN17">
        <v>0.78432999999999997</v>
      </c>
      <c r="AO17">
        <v>17.64</v>
      </c>
      <c r="AP17">
        <v>9.6074999999999999</v>
      </c>
      <c r="AQ17">
        <v>0</v>
      </c>
      <c r="AR17">
        <v>8.8320000000000007</v>
      </c>
      <c r="AS17">
        <v>9.4163999999999994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2927.1928229999999</v>
      </c>
    </row>
    <row r="18" spans="1:117">
      <c r="A18" t="s">
        <v>60</v>
      </c>
      <c r="B18">
        <v>0</v>
      </c>
      <c r="C18">
        <v>0</v>
      </c>
      <c r="D18">
        <v>33.6</v>
      </c>
      <c r="E18">
        <v>0</v>
      </c>
      <c r="F18">
        <v>0</v>
      </c>
      <c r="G18">
        <v>65.16</v>
      </c>
      <c r="H18">
        <v>0</v>
      </c>
      <c r="I18">
        <v>0</v>
      </c>
      <c r="J18">
        <v>77.816000000000003</v>
      </c>
      <c r="K18">
        <v>683.12912700000004</v>
      </c>
      <c r="L18">
        <v>653.15250000000003</v>
      </c>
      <c r="M18">
        <v>92</v>
      </c>
      <c r="N18">
        <v>58.59</v>
      </c>
      <c r="O18">
        <v>123.66562500000001</v>
      </c>
      <c r="P18">
        <v>103.125</v>
      </c>
      <c r="Q18">
        <v>19.984999999999999</v>
      </c>
      <c r="R18">
        <v>25.177499999999998</v>
      </c>
      <c r="S18">
        <v>26.390910000000002</v>
      </c>
      <c r="T18">
        <v>0</v>
      </c>
      <c r="U18">
        <v>348.97500000000002</v>
      </c>
      <c r="V18">
        <v>19.46</v>
      </c>
      <c r="W18">
        <v>44.0075</v>
      </c>
      <c r="X18">
        <v>147.515625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9.1149000000000004</v>
      </c>
      <c r="AE18">
        <v>49.436556000000003</v>
      </c>
      <c r="AF18">
        <v>8.8740000000000006</v>
      </c>
      <c r="AG18">
        <v>40.263599999999997</v>
      </c>
      <c r="AH18">
        <v>37.880000000000003</v>
      </c>
      <c r="AI18">
        <v>0</v>
      </c>
      <c r="AJ18">
        <v>0</v>
      </c>
      <c r="AK18">
        <v>25.887599999999999</v>
      </c>
      <c r="AL18">
        <v>25.564</v>
      </c>
      <c r="AM18">
        <v>0</v>
      </c>
      <c r="AN18">
        <v>0.78432999999999997</v>
      </c>
      <c r="AO18">
        <v>17.64</v>
      </c>
      <c r="AP18">
        <v>9.6074999999999999</v>
      </c>
      <c r="AQ18">
        <v>0</v>
      </c>
      <c r="AR18">
        <v>8.8320000000000007</v>
      </c>
      <c r="AS18">
        <v>9.4163999999999994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2927.1928229999999</v>
      </c>
    </row>
    <row r="19" spans="1:117">
      <c r="A19" t="s">
        <v>61</v>
      </c>
      <c r="B19">
        <v>0</v>
      </c>
      <c r="C19">
        <v>0</v>
      </c>
      <c r="D19">
        <v>33.6</v>
      </c>
      <c r="E19">
        <v>0</v>
      </c>
      <c r="F19">
        <v>0</v>
      </c>
      <c r="G19">
        <v>65.16</v>
      </c>
      <c r="H19">
        <v>0</v>
      </c>
      <c r="I19">
        <v>0</v>
      </c>
      <c r="J19">
        <v>77.816000000000003</v>
      </c>
      <c r="K19">
        <v>683.12912700000004</v>
      </c>
      <c r="L19">
        <v>653.15250000000003</v>
      </c>
      <c r="M19">
        <v>92</v>
      </c>
      <c r="N19">
        <v>58.59</v>
      </c>
      <c r="O19">
        <v>123.66562500000001</v>
      </c>
      <c r="P19">
        <v>103.125</v>
      </c>
      <c r="Q19">
        <v>19.984999999999999</v>
      </c>
      <c r="R19">
        <v>25.177499999999998</v>
      </c>
      <c r="S19">
        <v>26.390910000000002</v>
      </c>
      <c r="T19">
        <v>0</v>
      </c>
      <c r="U19">
        <v>348.97500000000002</v>
      </c>
      <c r="V19">
        <v>19.46</v>
      </c>
      <c r="W19">
        <v>44.0075</v>
      </c>
      <c r="X19">
        <v>147.515625</v>
      </c>
      <c r="Y19">
        <v>0</v>
      </c>
      <c r="Z19">
        <v>6.5208000000000004</v>
      </c>
      <c r="AA19">
        <v>0</v>
      </c>
      <c r="AB19">
        <v>13.0634</v>
      </c>
      <c r="AC19">
        <v>0</v>
      </c>
      <c r="AD19">
        <v>9.1149000000000004</v>
      </c>
      <c r="AE19">
        <v>49.436556000000003</v>
      </c>
      <c r="AF19">
        <v>8.8740000000000006</v>
      </c>
      <c r="AG19">
        <v>40.263599999999997</v>
      </c>
      <c r="AH19">
        <v>37.880000000000003</v>
      </c>
      <c r="AI19">
        <v>0</v>
      </c>
      <c r="AJ19">
        <v>0</v>
      </c>
      <c r="AK19">
        <v>25.887599999999999</v>
      </c>
      <c r="AL19">
        <v>25.564</v>
      </c>
      <c r="AM19">
        <v>0</v>
      </c>
      <c r="AN19">
        <v>0.78432999999999997</v>
      </c>
      <c r="AO19">
        <v>17.64</v>
      </c>
      <c r="AP19">
        <v>9.6074999999999999</v>
      </c>
      <c r="AQ19">
        <v>0</v>
      </c>
      <c r="AR19">
        <v>8.8320000000000007</v>
      </c>
      <c r="AS19">
        <v>9.4163999999999994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2940.2562229999999</v>
      </c>
    </row>
    <row r="20" spans="1:117">
      <c r="A20" t="s">
        <v>62</v>
      </c>
      <c r="B20">
        <v>0</v>
      </c>
      <c r="C20">
        <v>0</v>
      </c>
      <c r="D20">
        <v>33.6</v>
      </c>
      <c r="E20">
        <v>0</v>
      </c>
      <c r="F20">
        <v>0</v>
      </c>
      <c r="G20">
        <v>65.16</v>
      </c>
      <c r="H20">
        <v>0</v>
      </c>
      <c r="I20">
        <v>0</v>
      </c>
      <c r="J20">
        <v>77.816000000000003</v>
      </c>
      <c r="K20">
        <v>683.12912700000004</v>
      </c>
      <c r="L20">
        <v>653.15250000000003</v>
      </c>
      <c r="M20">
        <v>92</v>
      </c>
      <c r="N20">
        <v>58.59</v>
      </c>
      <c r="O20">
        <v>123.66562500000001</v>
      </c>
      <c r="P20">
        <v>103.125</v>
      </c>
      <c r="Q20">
        <v>19.984999999999999</v>
      </c>
      <c r="R20">
        <v>25.177499999999998</v>
      </c>
      <c r="S20">
        <v>26.390910000000002</v>
      </c>
      <c r="T20">
        <v>0</v>
      </c>
      <c r="U20">
        <v>348.97500000000002</v>
      </c>
      <c r="V20">
        <v>19.46</v>
      </c>
      <c r="W20">
        <v>44.0075</v>
      </c>
      <c r="X20">
        <v>147.515625</v>
      </c>
      <c r="Y20">
        <v>0</v>
      </c>
      <c r="Z20">
        <v>1.1000000000000001</v>
      </c>
      <c r="AA20">
        <v>0</v>
      </c>
      <c r="AB20">
        <v>13.0634</v>
      </c>
      <c r="AC20">
        <v>0</v>
      </c>
      <c r="AD20">
        <v>9.1149000000000004</v>
      </c>
      <c r="AE20">
        <v>49.436556000000003</v>
      </c>
      <c r="AF20">
        <v>8.8740000000000006</v>
      </c>
      <c r="AG20">
        <v>40.263599999999997</v>
      </c>
      <c r="AH20">
        <v>37.880000000000003</v>
      </c>
      <c r="AI20">
        <v>0</v>
      </c>
      <c r="AJ20">
        <v>0</v>
      </c>
      <c r="AK20">
        <v>25.887599999999999</v>
      </c>
      <c r="AL20">
        <v>25.564</v>
      </c>
      <c r="AM20">
        <v>0</v>
      </c>
      <c r="AN20">
        <v>0.78432999999999997</v>
      </c>
      <c r="AO20">
        <v>17.64</v>
      </c>
      <c r="AP20">
        <v>9.6074999999999999</v>
      </c>
      <c r="AQ20">
        <v>0</v>
      </c>
      <c r="AR20">
        <v>8.8320000000000007</v>
      </c>
      <c r="AS20">
        <v>9.4163999999999994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2934.835423</v>
      </c>
    </row>
    <row r="21" spans="1:117">
      <c r="A21" t="s">
        <v>63</v>
      </c>
      <c r="B21">
        <v>0</v>
      </c>
      <c r="C21">
        <v>0</v>
      </c>
      <c r="D21">
        <v>33.6</v>
      </c>
      <c r="E21">
        <v>0</v>
      </c>
      <c r="F21">
        <v>0</v>
      </c>
      <c r="G21">
        <v>65.16</v>
      </c>
      <c r="H21">
        <v>0</v>
      </c>
      <c r="I21">
        <v>0</v>
      </c>
      <c r="J21">
        <v>77.816000000000003</v>
      </c>
      <c r="K21">
        <v>683.12912700000004</v>
      </c>
      <c r="L21">
        <v>653.15250000000003</v>
      </c>
      <c r="M21">
        <v>92</v>
      </c>
      <c r="N21">
        <v>58.59</v>
      </c>
      <c r="O21">
        <v>123.66562500000001</v>
      </c>
      <c r="P21">
        <v>103.125</v>
      </c>
      <c r="Q21">
        <v>19.984999999999999</v>
      </c>
      <c r="R21">
        <v>25.177499999999998</v>
      </c>
      <c r="S21">
        <v>26.390910000000002</v>
      </c>
      <c r="T21">
        <v>0</v>
      </c>
      <c r="U21">
        <v>348.97500000000002</v>
      </c>
      <c r="V21">
        <v>19.46</v>
      </c>
      <c r="W21">
        <v>44.0075</v>
      </c>
      <c r="X21">
        <v>147.515625</v>
      </c>
      <c r="Y21">
        <v>0</v>
      </c>
      <c r="Z21">
        <v>1.1000000000000001</v>
      </c>
      <c r="AA21">
        <v>0</v>
      </c>
      <c r="AB21">
        <v>13.0634</v>
      </c>
      <c r="AC21">
        <v>0</v>
      </c>
      <c r="AD21">
        <v>9.1149000000000004</v>
      </c>
      <c r="AE21">
        <v>49.436556000000003</v>
      </c>
      <c r="AF21">
        <v>8.8740000000000006</v>
      </c>
      <c r="AG21">
        <v>40.263599999999997</v>
      </c>
      <c r="AH21">
        <v>37.880000000000003</v>
      </c>
      <c r="AI21">
        <v>0</v>
      </c>
      <c r="AJ21">
        <v>0</v>
      </c>
      <c r="AK21">
        <v>25.887599999999999</v>
      </c>
      <c r="AL21">
        <v>25.564</v>
      </c>
      <c r="AM21">
        <v>0</v>
      </c>
      <c r="AN21">
        <v>0.78432999999999997</v>
      </c>
      <c r="AO21">
        <v>17.64</v>
      </c>
      <c r="AP21">
        <v>9.6074999999999999</v>
      </c>
      <c r="AQ21">
        <v>0</v>
      </c>
      <c r="AR21">
        <v>8.8320000000000007</v>
      </c>
      <c r="AS21">
        <v>9.4163999999999994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2934.835423</v>
      </c>
    </row>
    <row r="22" spans="1:117">
      <c r="A22" t="s">
        <v>64</v>
      </c>
      <c r="B22">
        <v>0</v>
      </c>
      <c r="C22">
        <v>0</v>
      </c>
      <c r="D22">
        <v>33.6</v>
      </c>
      <c r="E22">
        <v>0</v>
      </c>
      <c r="F22">
        <v>0</v>
      </c>
      <c r="G22">
        <v>65.16</v>
      </c>
      <c r="H22">
        <v>0</v>
      </c>
      <c r="I22">
        <v>0</v>
      </c>
      <c r="J22">
        <v>77.816000000000003</v>
      </c>
      <c r="K22">
        <v>683.12912700000004</v>
      </c>
      <c r="L22">
        <v>653.15250000000003</v>
      </c>
      <c r="M22">
        <v>92</v>
      </c>
      <c r="N22">
        <v>58.59</v>
      </c>
      <c r="O22">
        <v>123.66562500000001</v>
      </c>
      <c r="P22">
        <v>103.125</v>
      </c>
      <c r="Q22">
        <v>19.984999999999999</v>
      </c>
      <c r="R22">
        <v>25.177499999999998</v>
      </c>
      <c r="S22">
        <v>26.390910000000002</v>
      </c>
      <c r="T22">
        <v>0</v>
      </c>
      <c r="U22">
        <v>348.97500000000002</v>
      </c>
      <c r="V22">
        <v>19.46</v>
      </c>
      <c r="W22">
        <v>44.0075</v>
      </c>
      <c r="X22">
        <v>147.515625</v>
      </c>
      <c r="Y22">
        <v>0</v>
      </c>
      <c r="Z22">
        <v>1.1000000000000001</v>
      </c>
      <c r="AA22">
        <v>0</v>
      </c>
      <c r="AB22">
        <v>13.0634</v>
      </c>
      <c r="AC22">
        <v>0</v>
      </c>
      <c r="AD22">
        <v>9.1149000000000004</v>
      </c>
      <c r="AE22">
        <v>49.436556000000003</v>
      </c>
      <c r="AF22">
        <v>8.8740000000000006</v>
      </c>
      <c r="AG22">
        <v>40.263599999999997</v>
      </c>
      <c r="AH22">
        <v>37.880000000000003</v>
      </c>
      <c r="AI22">
        <v>0</v>
      </c>
      <c r="AJ22">
        <v>0</v>
      </c>
      <c r="AK22">
        <v>25.887599999999999</v>
      </c>
      <c r="AL22">
        <v>25.564</v>
      </c>
      <c r="AM22">
        <v>0</v>
      </c>
      <c r="AN22">
        <v>0.78432999999999997</v>
      </c>
      <c r="AO22">
        <v>17.64</v>
      </c>
      <c r="AP22">
        <v>9.6074999999999999</v>
      </c>
      <c r="AQ22">
        <v>0</v>
      </c>
      <c r="AR22">
        <v>7.7279999999999998</v>
      </c>
      <c r="AS22">
        <v>9.4163999999999994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2933.7314230000002</v>
      </c>
    </row>
    <row r="23" spans="1:117">
      <c r="A23" t="s">
        <v>65</v>
      </c>
      <c r="B23">
        <v>0</v>
      </c>
      <c r="C23">
        <v>0</v>
      </c>
      <c r="D23">
        <v>33.6</v>
      </c>
      <c r="E23">
        <v>0</v>
      </c>
      <c r="F23">
        <v>0</v>
      </c>
      <c r="G23">
        <v>65.16</v>
      </c>
      <c r="H23">
        <v>0</v>
      </c>
      <c r="I23">
        <v>0</v>
      </c>
      <c r="J23">
        <v>77.816000000000003</v>
      </c>
      <c r="K23">
        <v>683.12912700000004</v>
      </c>
      <c r="L23">
        <v>653.15250000000003</v>
      </c>
      <c r="M23">
        <v>92</v>
      </c>
      <c r="N23">
        <v>58.59</v>
      </c>
      <c r="O23">
        <v>123.66562500000001</v>
      </c>
      <c r="P23">
        <v>103.125</v>
      </c>
      <c r="Q23">
        <v>19.984999999999999</v>
      </c>
      <c r="R23">
        <v>25.177499999999998</v>
      </c>
      <c r="S23">
        <v>26.390910000000002</v>
      </c>
      <c r="T23">
        <v>0</v>
      </c>
      <c r="U23">
        <v>348.97500000000002</v>
      </c>
      <c r="V23">
        <v>19.46</v>
      </c>
      <c r="W23">
        <v>44.0075</v>
      </c>
      <c r="X23">
        <v>147.515625</v>
      </c>
      <c r="Y23">
        <v>0</v>
      </c>
      <c r="Z23">
        <v>1.1000000000000001</v>
      </c>
      <c r="AA23">
        <v>0</v>
      </c>
      <c r="AB23">
        <v>13.0634</v>
      </c>
      <c r="AC23">
        <v>0</v>
      </c>
      <c r="AD23">
        <v>9.1149000000000004</v>
      </c>
      <c r="AE23">
        <v>49.436556000000003</v>
      </c>
      <c r="AF23">
        <v>8.8740000000000006</v>
      </c>
      <c r="AG23">
        <v>40.263599999999997</v>
      </c>
      <c r="AH23">
        <v>37.880000000000003</v>
      </c>
      <c r="AI23">
        <v>0</v>
      </c>
      <c r="AJ23">
        <v>0</v>
      </c>
      <c r="AK23">
        <v>25.887599999999999</v>
      </c>
      <c r="AL23">
        <v>25.564</v>
      </c>
      <c r="AM23">
        <v>0</v>
      </c>
      <c r="AN23">
        <v>0.78432999999999997</v>
      </c>
      <c r="AO23">
        <v>17.64</v>
      </c>
      <c r="AP23">
        <v>9.6074999999999999</v>
      </c>
      <c r="AQ23">
        <v>0</v>
      </c>
      <c r="AR23">
        <v>7.7279999999999998</v>
      </c>
      <c r="AS23">
        <v>9.4163999999999994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2933.7314230000002</v>
      </c>
    </row>
    <row r="24" spans="1:117">
      <c r="A24" t="s">
        <v>66</v>
      </c>
      <c r="B24">
        <v>0</v>
      </c>
      <c r="C24">
        <v>0</v>
      </c>
      <c r="D24">
        <v>33.6</v>
      </c>
      <c r="E24">
        <v>0</v>
      </c>
      <c r="F24">
        <v>0</v>
      </c>
      <c r="G24">
        <v>65.16</v>
      </c>
      <c r="H24">
        <v>0</v>
      </c>
      <c r="I24">
        <v>0</v>
      </c>
      <c r="J24">
        <v>77.816000000000003</v>
      </c>
      <c r="K24">
        <v>683.12912700000004</v>
      </c>
      <c r="L24">
        <v>653.15250000000003</v>
      </c>
      <c r="M24">
        <v>92</v>
      </c>
      <c r="N24">
        <v>58.59</v>
      </c>
      <c r="O24">
        <v>123.66562500000001</v>
      </c>
      <c r="P24">
        <v>103.125</v>
      </c>
      <c r="Q24">
        <v>19.984999999999999</v>
      </c>
      <c r="R24">
        <v>25.177499999999998</v>
      </c>
      <c r="S24">
        <v>26.390910000000002</v>
      </c>
      <c r="T24">
        <v>0</v>
      </c>
      <c r="U24">
        <v>348.97500000000002</v>
      </c>
      <c r="V24">
        <v>19.46</v>
      </c>
      <c r="W24">
        <v>44.0075</v>
      </c>
      <c r="X24">
        <v>147.515625</v>
      </c>
      <c r="Y24">
        <v>0</v>
      </c>
      <c r="Z24">
        <v>1.1000000000000001</v>
      </c>
      <c r="AA24">
        <v>0</v>
      </c>
      <c r="AB24">
        <v>13.0634</v>
      </c>
      <c r="AC24">
        <v>0</v>
      </c>
      <c r="AD24">
        <v>9.1149000000000004</v>
      </c>
      <c r="AE24">
        <v>49.436556000000003</v>
      </c>
      <c r="AF24">
        <v>8.8740000000000006</v>
      </c>
      <c r="AG24">
        <v>40.263599999999997</v>
      </c>
      <c r="AH24">
        <v>37.880000000000003</v>
      </c>
      <c r="AI24">
        <v>0</v>
      </c>
      <c r="AJ24">
        <v>0</v>
      </c>
      <c r="AK24">
        <v>25.887599999999999</v>
      </c>
      <c r="AL24">
        <v>25.564</v>
      </c>
      <c r="AM24">
        <v>0</v>
      </c>
      <c r="AN24">
        <v>0.78432999999999997</v>
      </c>
      <c r="AO24">
        <v>17.64</v>
      </c>
      <c r="AP24">
        <v>9.6074999999999999</v>
      </c>
      <c r="AQ24">
        <v>15.561</v>
      </c>
      <c r="AR24">
        <v>7.7279999999999998</v>
      </c>
      <c r="AS24">
        <v>9.4163999999999994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2949.2924230000003</v>
      </c>
    </row>
    <row r="25" spans="1:117">
      <c r="A25" t="s">
        <v>67</v>
      </c>
      <c r="B25">
        <v>0</v>
      </c>
      <c r="C25">
        <v>0</v>
      </c>
      <c r="D25">
        <v>33.6</v>
      </c>
      <c r="E25">
        <v>0</v>
      </c>
      <c r="F25">
        <v>0</v>
      </c>
      <c r="G25">
        <v>65.16</v>
      </c>
      <c r="H25">
        <v>0</v>
      </c>
      <c r="I25">
        <v>0</v>
      </c>
      <c r="J25">
        <v>77.816000000000003</v>
      </c>
      <c r="K25">
        <v>683.12912700000004</v>
      </c>
      <c r="L25">
        <v>653.15250000000003</v>
      </c>
      <c r="M25">
        <v>92</v>
      </c>
      <c r="N25">
        <v>58.59</v>
      </c>
      <c r="O25">
        <v>123.66562500000001</v>
      </c>
      <c r="P25">
        <v>103.125</v>
      </c>
      <c r="Q25">
        <v>19.984999999999999</v>
      </c>
      <c r="R25">
        <v>25.177499999999998</v>
      </c>
      <c r="S25">
        <v>26.390910000000002</v>
      </c>
      <c r="T25">
        <v>0</v>
      </c>
      <c r="U25">
        <v>348.97500000000002</v>
      </c>
      <c r="V25">
        <v>19.46</v>
      </c>
      <c r="W25">
        <v>44.0075</v>
      </c>
      <c r="X25">
        <v>147.515625</v>
      </c>
      <c r="Y25">
        <v>0</v>
      </c>
      <c r="Z25">
        <v>1.1000000000000001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40.263599999999997</v>
      </c>
      <c r="AH25">
        <v>56.82</v>
      </c>
      <c r="AI25">
        <v>3.1825000000000001</v>
      </c>
      <c r="AJ25">
        <v>0</v>
      </c>
      <c r="AK25">
        <v>25.887599999999999</v>
      </c>
      <c r="AL25">
        <v>25.564</v>
      </c>
      <c r="AM25">
        <v>0</v>
      </c>
      <c r="AN25">
        <v>0.78432999999999997</v>
      </c>
      <c r="AO25">
        <v>17.64</v>
      </c>
      <c r="AP25">
        <v>9.6074999999999999</v>
      </c>
      <c r="AQ25">
        <v>31.122</v>
      </c>
      <c r="AR25">
        <v>11.04</v>
      </c>
      <c r="AS25">
        <v>24.75168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2997.8343509999991</v>
      </c>
    </row>
    <row r="26" spans="1:117">
      <c r="A26" t="s">
        <v>68</v>
      </c>
      <c r="B26">
        <v>0</v>
      </c>
      <c r="C26">
        <v>0</v>
      </c>
      <c r="D26">
        <v>33.6</v>
      </c>
      <c r="E26">
        <v>0</v>
      </c>
      <c r="F26">
        <v>0</v>
      </c>
      <c r="G26">
        <v>65.16</v>
      </c>
      <c r="H26">
        <v>0</v>
      </c>
      <c r="I26">
        <v>0</v>
      </c>
      <c r="J26">
        <v>77.816000000000003</v>
      </c>
      <c r="K26">
        <v>683.12912700000004</v>
      </c>
      <c r="L26">
        <v>653.15250000000003</v>
      </c>
      <c r="M26">
        <v>92</v>
      </c>
      <c r="N26">
        <v>58.59</v>
      </c>
      <c r="O26">
        <v>123.66562500000001</v>
      </c>
      <c r="P26">
        <v>103.125</v>
      </c>
      <c r="Q26">
        <v>19.984999999999999</v>
      </c>
      <c r="R26">
        <v>25.177499999999998</v>
      </c>
      <c r="S26">
        <v>26.390910000000002</v>
      </c>
      <c r="T26">
        <v>0</v>
      </c>
      <c r="U26">
        <v>348.97500000000002</v>
      </c>
      <c r="V26">
        <v>19.46</v>
      </c>
      <c r="W26">
        <v>44.0075</v>
      </c>
      <c r="X26">
        <v>147.515625</v>
      </c>
      <c r="Y26">
        <v>0</v>
      </c>
      <c r="Z26">
        <v>1.1000000000000001</v>
      </c>
      <c r="AA26">
        <v>8.69</v>
      </c>
      <c r="AB26">
        <v>13.0634</v>
      </c>
      <c r="AC26">
        <v>9.6778399999999998</v>
      </c>
      <c r="AD26">
        <v>18.229800000000001</v>
      </c>
      <c r="AE26">
        <v>32.957704</v>
      </c>
      <c r="AF26">
        <v>8.8740000000000006</v>
      </c>
      <c r="AG26">
        <v>40.263599999999997</v>
      </c>
      <c r="AH26">
        <v>75.760000000000005</v>
      </c>
      <c r="AI26">
        <v>6.3650000000000002</v>
      </c>
      <c r="AJ26">
        <v>0</v>
      </c>
      <c r="AK26">
        <v>25.887599999999999</v>
      </c>
      <c r="AL26">
        <v>25.564</v>
      </c>
      <c r="AM26">
        <v>0</v>
      </c>
      <c r="AN26">
        <v>0.78432999999999997</v>
      </c>
      <c r="AO26">
        <v>17.64</v>
      </c>
      <c r="AP26">
        <v>9.6074999999999999</v>
      </c>
      <c r="AQ26">
        <v>46.683</v>
      </c>
      <c r="AR26">
        <v>37.536000000000001</v>
      </c>
      <c r="AS26">
        <v>24.75168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3080.8065909999991</v>
      </c>
    </row>
    <row r="27" spans="1:117">
      <c r="A27" t="s">
        <v>69</v>
      </c>
      <c r="B27">
        <v>0</v>
      </c>
      <c r="C27">
        <v>0</v>
      </c>
      <c r="D27">
        <v>21</v>
      </c>
      <c r="E27">
        <v>0</v>
      </c>
      <c r="F27">
        <v>0</v>
      </c>
      <c r="G27">
        <v>32.58</v>
      </c>
      <c r="H27">
        <v>0</v>
      </c>
      <c r="I27">
        <v>0</v>
      </c>
      <c r="J27">
        <v>77.816000000000003</v>
      </c>
      <c r="K27">
        <v>683.12912700000004</v>
      </c>
      <c r="L27">
        <v>653.15250000000003</v>
      </c>
      <c r="M27">
        <v>92</v>
      </c>
      <c r="N27">
        <v>58.59</v>
      </c>
      <c r="O27">
        <v>123.66562500000001</v>
      </c>
      <c r="P27">
        <v>103.125</v>
      </c>
      <c r="Q27">
        <v>19.984999999999999</v>
      </c>
      <c r="R27">
        <v>25.177499999999998</v>
      </c>
      <c r="S27">
        <v>26.390910000000002</v>
      </c>
      <c r="T27">
        <v>0</v>
      </c>
      <c r="U27">
        <v>348.97500000000002</v>
      </c>
      <c r="V27">
        <v>19.46</v>
      </c>
      <c r="W27">
        <v>44.0075</v>
      </c>
      <c r="X27">
        <v>147.515625</v>
      </c>
      <c r="Y27">
        <v>0</v>
      </c>
      <c r="Z27">
        <v>3.3</v>
      </c>
      <c r="AA27">
        <v>28.045000000000002</v>
      </c>
      <c r="AB27">
        <v>26.260100000000001</v>
      </c>
      <c r="AC27">
        <v>19.35568</v>
      </c>
      <c r="AD27">
        <v>27.3447</v>
      </c>
      <c r="AE27">
        <v>32.957704</v>
      </c>
      <c r="AF27">
        <v>8.8740000000000006</v>
      </c>
      <c r="AG27">
        <v>40.263599999999997</v>
      </c>
      <c r="AH27">
        <v>104.17</v>
      </c>
      <c r="AI27">
        <v>32.700823999999997</v>
      </c>
      <c r="AJ27">
        <v>0</v>
      </c>
      <c r="AK27">
        <v>25.887599999999999</v>
      </c>
      <c r="AL27">
        <v>25.564</v>
      </c>
      <c r="AM27">
        <v>5.2786799999999996</v>
      </c>
      <c r="AN27">
        <v>0.78432999999999997</v>
      </c>
      <c r="AO27">
        <v>17.64</v>
      </c>
      <c r="AP27">
        <v>9.6074999999999999</v>
      </c>
      <c r="AQ27">
        <v>62.244</v>
      </c>
      <c r="AR27">
        <v>37.536000000000001</v>
      </c>
      <c r="AS27">
        <v>24.75168</v>
      </c>
      <c r="AT27">
        <v>15.00135</v>
      </c>
      <c r="AU27">
        <v>0</v>
      </c>
      <c r="AV27">
        <v>12.6</v>
      </c>
      <c r="AW27">
        <v>31.494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3208.8505350000005</v>
      </c>
    </row>
    <row r="28" spans="1:117">
      <c r="A28" t="s">
        <v>70</v>
      </c>
      <c r="B28">
        <v>0</v>
      </c>
      <c r="C28">
        <v>0</v>
      </c>
      <c r="D28">
        <v>21</v>
      </c>
      <c r="E28">
        <v>0</v>
      </c>
      <c r="F28">
        <v>0</v>
      </c>
      <c r="G28">
        <v>32.58</v>
      </c>
      <c r="H28">
        <v>0</v>
      </c>
      <c r="I28">
        <v>0</v>
      </c>
      <c r="J28">
        <v>77.816000000000003</v>
      </c>
      <c r="K28">
        <v>683.12912700000004</v>
      </c>
      <c r="L28">
        <v>653.15250000000003</v>
      </c>
      <c r="M28">
        <v>92</v>
      </c>
      <c r="N28">
        <v>58.59</v>
      </c>
      <c r="O28">
        <v>123.66562500000001</v>
      </c>
      <c r="P28">
        <v>103.125</v>
      </c>
      <c r="Q28">
        <v>19.984999999999999</v>
      </c>
      <c r="R28">
        <v>25.177499999999998</v>
      </c>
      <c r="S28">
        <v>26.390910000000002</v>
      </c>
      <c r="T28">
        <v>0</v>
      </c>
      <c r="U28">
        <v>348.97500000000002</v>
      </c>
      <c r="V28">
        <v>19.46</v>
      </c>
      <c r="W28">
        <v>44.0075</v>
      </c>
      <c r="X28">
        <v>147.515625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9.86</v>
      </c>
      <c r="AG28">
        <v>40.263599999999997</v>
      </c>
      <c r="AH28">
        <v>140.34540000000001</v>
      </c>
      <c r="AI28">
        <v>32.700823999999997</v>
      </c>
      <c r="AJ28">
        <v>0</v>
      </c>
      <c r="AK28">
        <v>25.887599999999999</v>
      </c>
      <c r="AL28">
        <v>25.564</v>
      </c>
      <c r="AM28">
        <v>15.804048</v>
      </c>
      <c r="AN28">
        <v>0.78432999999999997</v>
      </c>
      <c r="AO28">
        <v>17.64</v>
      </c>
      <c r="AP28">
        <v>9.6074999999999999</v>
      </c>
      <c r="AQ28">
        <v>62.244</v>
      </c>
      <c r="AR28">
        <v>11.04</v>
      </c>
      <c r="AS28">
        <v>24.75168</v>
      </c>
      <c r="AT28">
        <v>15.00135</v>
      </c>
      <c r="AU28">
        <v>0</v>
      </c>
      <c r="AV28">
        <v>12.6</v>
      </c>
      <c r="AW28">
        <v>31.494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3309.0011470000004</v>
      </c>
    </row>
    <row r="29" spans="1:117">
      <c r="A29" t="s">
        <v>71</v>
      </c>
      <c r="B29">
        <v>0</v>
      </c>
      <c r="C29">
        <v>0</v>
      </c>
      <c r="D29">
        <v>21</v>
      </c>
      <c r="E29">
        <v>0</v>
      </c>
      <c r="F29">
        <v>0</v>
      </c>
      <c r="G29">
        <v>32.58</v>
      </c>
      <c r="H29">
        <v>0</v>
      </c>
      <c r="I29">
        <v>0</v>
      </c>
      <c r="J29">
        <v>77.816000000000003</v>
      </c>
      <c r="K29">
        <v>683.12912700000004</v>
      </c>
      <c r="L29">
        <v>653.15250000000003</v>
      </c>
      <c r="M29">
        <v>92</v>
      </c>
      <c r="N29">
        <v>58.59</v>
      </c>
      <c r="O29">
        <v>123.66562500000001</v>
      </c>
      <c r="P29">
        <v>97.5</v>
      </c>
      <c r="Q29">
        <v>19.984999999999999</v>
      </c>
      <c r="R29">
        <v>25.177499999999998</v>
      </c>
      <c r="S29">
        <v>26.390910000000002</v>
      </c>
      <c r="T29">
        <v>0</v>
      </c>
      <c r="U29">
        <v>348.97500000000002</v>
      </c>
      <c r="V29">
        <v>19.46</v>
      </c>
      <c r="W29">
        <v>44.0075</v>
      </c>
      <c r="X29">
        <v>147.515625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9.86</v>
      </c>
      <c r="AG29">
        <v>40.263599999999997</v>
      </c>
      <c r="AH29">
        <v>140.34540000000001</v>
      </c>
      <c r="AI29">
        <v>32.700823999999997</v>
      </c>
      <c r="AJ29">
        <v>0</v>
      </c>
      <c r="AK29">
        <v>25.887599999999999</v>
      </c>
      <c r="AL29">
        <v>40.088999999999999</v>
      </c>
      <c r="AM29">
        <v>15.804048</v>
      </c>
      <c r="AN29">
        <v>0.78432999999999997</v>
      </c>
      <c r="AO29">
        <v>17.64</v>
      </c>
      <c r="AP29">
        <v>9.6074999999999999</v>
      </c>
      <c r="AQ29">
        <v>62.244</v>
      </c>
      <c r="AR29">
        <v>12.144</v>
      </c>
      <c r="AS29">
        <v>9.4163999999999994</v>
      </c>
      <c r="AT29">
        <v>15.00135</v>
      </c>
      <c r="AU29">
        <v>0</v>
      </c>
      <c r="AV29">
        <v>12.6</v>
      </c>
      <c r="AW29">
        <v>31.494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3303.6698670000005</v>
      </c>
    </row>
    <row r="30" spans="1:117">
      <c r="A30" t="s">
        <v>72</v>
      </c>
      <c r="B30">
        <v>0</v>
      </c>
      <c r="C30">
        <v>0</v>
      </c>
      <c r="D30">
        <v>21</v>
      </c>
      <c r="E30">
        <v>0</v>
      </c>
      <c r="F30">
        <v>0</v>
      </c>
      <c r="G30">
        <v>32.58</v>
      </c>
      <c r="H30">
        <v>0</v>
      </c>
      <c r="I30">
        <v>0</v>
      </c>
      <c r="J30">
        <v>77.816000000000003</v>
      </c>
      <c r="K30">
        <v>683.12912700000004</v>
      </c>
      <c r="L30">
        <v>653.15250000000003</v>
      </c>
      <c r="M30">
        <v>92</v>
      </c>
      <c r="N30">
        <v>58.59</v>
      </c>
      <c r="O30">
        <v>123.66562500000001</v>
      </c>
      <c r="P30">
        <v>97.5</v>
      </c>
      <c r="Q30">
        <v>19.984999999999999</v>
      </c>
      <c r="R30">
        <v>25.177499999999998</v>
      </c>
      <c r="S30">
        <v>26.390910000000002</v>
      </c>
      <c r="T30">
        <v>0</v>
      </c>
      <c r="U30">
        <v>348.97500000000002</v>
      </c>
      <c r="V30">
        <v>19.46</v>
      </c>
      <c r="W30">
        <v>44.0075</v>
      </c>
      <c r="X30">
        <v>147.515625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9.86</v>
      </c>
      <c r="AG30">
        <v>40.263599999999997</v>
      </c>
      <c r="AH30">
        <v>140.34540000000001</v>
      </c>
      <c r="AI30">
        <v>32.700823999999997</v>
      </c>
      <c r="AJ30">
        <v>0</v>
      </c>
      <c r="AK30">
        <v>25.887599999999999</v>
      </c>
      <c r="AL30">
        <v>79.376220000000004</v>
      </c>
      <c r="AM30">
        <v>15.804048</v>
      </c>
      <c r="AN30">
        <v>0.78432999999999997</v>
      </c>
      <c r="AO30">
        <v>17.64</v>
      </c>
      <c r="AP30">
        <v>9.6074999999999999</v>
      </c>
      <c r="AQ30">
        <v>62.244</v>
      </c>
      <c r="AR30">
        <v>12.144</v>
      </c>
      <c r="AS30">
        <v>9.4163999999999994</v>
      </c>
      <c r="AT30">
        <v>15.00135</v>
      </c>
      <c r="AU30">
        <v>0</v>
      </c>
      <c r="AV30">
        <v>12.6</v>
      </c>
      <c r="AW30">
        <v>31.494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3342.9570870000007</v>
      </c>
    </row>
    <row r="31" spans="1:117">
      <c r="A31" t="s">
        <v>73</v>
      </c>
      <c r="B31">
        <v>0</v>
      </c>
      <c r="C31">
        <v>0</v>
      </c>
      <c r="D31">
        <v>21</v>
      </c>
      <c r="E31">
        <v>0</v>
      </c>
      <c r="F31">
        <v>0</v>
      </c>
      <c r="G31">
        <v>32.58</v>
      </c>
      <c r="H31">
        <v>0</v>
      </c>
      <c r="I31">
        <v>0</v>
      </c>
      <c r="J31">
        <v>77.816000000000003</v>
      </c>
      <c r="K31">
        <v>683.12912700000004</v>
      </c>
      <c r="L31">
        <v>653.15250000000003</v>
      </c>
      <c r="M31">
        <v>92</v>
      </c>
      <c r="N31">
        <v>58.59</v>
      </c>
      <c r="O31">
        <v>123.66562500000001</v>
      </c>
      <c r="P31">
        <v>97.5</v>
      </c>
      <c r="Q31">
        <v>19.984999999999999</v>
      </c>
      <c r="R31">
        <v>25.177499999999998</v>
      </c>
      <c r="S31">
        <v>26.390910000000002</v>
      </c>
      <c r="T31">
        <v>0</v>
      </c>
      <c r="U31">
        <v>348.97500000000002</v>
      </c>
      <c r="V31">
        <v>19.46</v>
      </c>
      <c r="W31">
        <v>44.0075</v>
      </c>
      <c r="X31">
        <v>147.515625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9.86</v>
      </c>
      <c r="AG31">
        <v>40.263599999999997</v>
      </c>
      <c r="AH31">
        <v>140.34540000000001</v>
      </c>
      <c r="AI31">
        <v>32.700823999999997</v>
      </c>
      <c r="AJ31">
        <v>0</v>
      </c>
      <c r="AK31">
        <v>25.887599999999999</v>
      </c>
      <c r="AL31">
        <v>79.376220000000004</v>
      </c>
      <c r="AM31">
        <v>15.804048</v>
      </c>
      <c r="AN31">
        <v>0.78432999999999997</v>
      </c>
      <c r="AO31">
        <v>17.64</v>
      </c>
      <c r="AP31">
        <v>8.3264999999999993</v>
      </c>
      <c r="AQ31">
        <v>62.244</v>
      </c>
      <c r="AR31">
        <v>12.144</v>
      </c>
      <c r="AS31">
        <v>9.4163999999999994</v>
      </c>
      <c r="AT31">
        <v>15.00135</v>
      </c>
      <c r="AU31">
        <v>0</v>
      </c>
      <c r="AV31">
        <v>12.6</v>
      </c>
      <c r="AW31">
        <v>30.951000000000001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3341.1330870000006</v>
      </c>
    </row>
    <row r="32" spans="1:117">
      <c r="A32" t="s">
        <v>74</v>
      </c>
      <c r="B32">
        <v>0</v>
      </c>
      <c r="C32">
        <v>0</v>
      </c>
      <c r="D32">
        <v>21</v>
      </c>
      <c r="E32">
        <v>0</v>
      </c>
      <c r="F32">
        <v>0</v>
      </c>
      <c r="G32">
        <v>32.58</v>
      </c>
      <c r="H32">
        <v>0</v>
      </c>
      <c r="I32">
        <v>0</v>
      </c>
      <c r="J32">
        <v>77.816000000000003</v>
      </c>
      <c r="K32">
        <v>683.12912700000004</v>
      </c>
      <c r="L32">
        <v>653.15250000000003</v>
      </c>
      <c r="M32">
        <v>92</v>
      </c>
      <c r="N32">
        <v>58.59</v>
      </c>
      <c r="O32">
        <v>123.66562500000001</v>
      </c>
      <c r="P32">
        <v>97.5</v>
      </c>
      <c r="Q32">
        <v>19.984999999999999</v>
      </c>
      <c r="R32">
        <v>25.177499999999998</v>
      </c>
      <c r="S32">
        <v>26.390910000000002</v>
      </c>
      <c r="T32">
        <v>0</v>
      </c>
      <c r="U32">
        <v>348.97500000000002</v>
      </c>
      <c r="V32">
        <v>19.46</v>
      </c>
      <c r="W32">
        <v>44.0075</v>
      </c>
      <c r="X32">
        <v>147.515625</v>
      </c>
      <c r="Y32">
        <v>0</v>
      </c>
      <c r="Z32">
        <v>6.5208000000000004</v>
      </c>
      <c r="AA32">
        <v>20.54</v>
      </c>
      <c r="AB32">
        <v>39.510120000000001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40.263599999999997</v>
      </c>
      <c r="AH32">
        <v>104.17</v>
      </c>
      <c r="AI32">
        <v>32.700823999999997</v>
      </c>
      <c r="AJ32">
        <v>0</v>
      </c>
      <c r="AK32">
        <v>25.887599999999999</v>
      </c>
      <c r="AL32">
        <v>79.376220000000004</v>
      </c>
      <c r="AM32">
        <v>5.2786799999999996</v>
      </c>
      <c r="AN32">
        <v>0.78432999999999997</v>
      </c>
      <c r="AO32">
        <v>17.64</v>
      </c>
      <c r="AP32">
        <v>8.3264999999999993</v>
      </c>
      <c r="AQ32">
        <v>46.683</v>
      </c>
      <c r="AR32">
        <v>12.144</v>
      </c>
      <c r="AS32">
        <v>9.4163999999999994</v>
      </c>
      <c r="AT32">
        <v>15.00135</v>
      </c>
      <c r="AU32">
        <v>0</v>
      </c>
      <c r="AV32">
        <v>12.6</v>
      </c>
      <c r="AW32">
        <v>30.951000000000001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3224.3701470000001</v>
      </c>
    </row>
    <row r="33" spans="1:117">
      <c r="A33" t="s">
        <v>75</v>
      </c>
      <c r="B33">
        <v>0</v>
      </c>
      <c r="C33">
        <v>0</v>
      </c>
      <c r="D33">
        <v>21</v>
      </c>
      <c r="E33">
        <v>0</v>
      </c>
      <c r="F33">
        <v>0</v>
      </c>
      <c r="G33">
        <v>32.58</v>
      </c>
      <c r="H33">
        <v>0</v>
      </c>
      <c r="I33">
        <v>0</v>
      </c>
      <c r="J33">
        <v>77.816000000000003</v>
      </c>
      <c r="K33">
        <v>683.12912700000004</v>
      </c>
      <c r="L33">
        <v>653.15250000000003</v>
      </c>
      <c r="M33">
        <v>92</v>
      </c>
      <c r="N33">
        <v>58.59</v>
      </c>
      <c r="O33">
        <v>123.66562500000001</v>
      </c>
      <c r="P33">
        <v>97.5</v>
      </c>
      <c r="Q33">
        <v>19.984999999999999</v>
      </c>
      <c r="R33">
        <v>25.177499999999998</v>
      </c>
      <c r="S33">
        <v>26.390910000000002</v>
      </c>
      <c r="T33">
        <v>0</v>
      </c>
      <c r="U33">
        <v>348.97500000000002</v>
      </c>
      <c r="V33">
        <v>19.46</v>
      </c>
      <c r="W33">
        <v>44.0075</v>
      </c>
      <c r="X33">
        <v>147.515625</v>
      </c>
      <c r="Y33">
        <v>0</v>
      </c>
      <c r="Z33">
        <v>6.5208000000000004</v>
      </c>
      <c r="AA33">
        <v>8.69</v>
      </c>
      <c r="AB33">
        <v>26.260100000000001</v>
      </c>
      <c r="AC33">
        <v>9.6778399999999998</v>
      </c>
      <c r="AD33">
        <v>18.229800000000001</v>
      </c>
      <c r="AE33">
        <v>49.436556000000003</v>
      </c>
      <c r="AF33">
        <v>8.8740000000000006</v>
      </c>
      <c r="AG33">
        <v>40.263599999999997</v>
      </c>
      <c r="AH33">
        <v>93.563599999999994</v>
      </c>
      <c r="AI33">
        <v>3.819</v>
      </c>
      <c r="AJ33">
        <v>0</v>
      </c>
      <c r="AK33">
        <v>25.887599999999999</v>
      </c>
      <c r="AL33">
        <v>79.376220000000004</v>
      </c>
      <c r="AM33">
        <v>0</v>
      </c>
      <c r="AN33">
        <v>0.78432999999999997</v>
      </c>
      <c r="AO33">
        <v>17.64</v>
      </c>
      <c r="AP33">
        <v>8.3264999999999993</v>
      </c>
      <c r="AQ33">
        <v>31.122</v>
      </c>
      <c r="AR33">
        <v>37.536000000000001</v>
      </c>
      <c r="AS33">
        <v>9.4163999999999994</v>
      </c>
      <c r="AT33">
        <v>15.00135</v>
      </c>
      <c r="AU33">
        <v>0</v>
      </c>
      <c r="AV33">
        <v>12.6</v>
      </c>
      <c r="AW33">
        <v>30.951000000000001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3145.5414829999995</v>
      </c>
    </row>
    <row r="34" spans="1:117">
      <c r="A34" t="s">
        <v>76</v>
      </c>
      <c r="B34">
        <v>0</v>
      </c>
      <c r="C34">
        <v>0</v>
      </c>
      <c r="D34">
        <v>21</v>
      </c>
      <c r="E34">
        <v>0</v>
      </c>
      <c r="F34">
        <v>0</v>
      </c>
      <c r="G34">
        <v>32.58</v>
      </c>
      <c r="H34">
        <v>0</v>
      </c>
      <c r="I34">
        <v>0</v>
      </c>
      <c r="J34">
        <v>77.816000000000003</v>
      </c>
      <c r="K34">
        <v>683.12912700000004</v>
      </c>
      <c r="L34">
        <v>653.15250000000003</v>
      </c>
      <c r="M34">
        <v>92</v>
      </c>
      <c r="N34">
        <v>58.59</v>
      </c>
      <c r="O34">
        <v>123.66562500000001</v>
      </c>
      <c r="P34">
        <v>97.5</v>
      </c>
      <c r="Q34">
        <v>19.984999999999999</v>
      </c>
      <c r="R34">
        <v>25.177499999999998</v>
      </c>
      <c r="S34">
        <v>26.390910000000002</v>
      </c>
      <c r="T34">
        <v>0</v>
      </c>
      <c r="U34">
        <v>348.97500000000002</v>
      </c>
      <c r="V34">
        <v>19.46</v>
      </c>
      <c r="W34">
        <v>44.0075</v>
      </c>
      <c r="X34">
        <v>147.515625</v>
      </c>
      <c r="Y34">
        <v>0</v>
      </c>
      <c r="Z34">
        <v>6.5208000000000004</v>
      </c>
      <c r="AA34">
        <v>0</v>
      </c>
      <c r="AB34">
        <v>11.997</v>
      </c>
      <c r="AC34">
        <v>9.6778399999999998</v>
      </c>
      <c r="AD34">
        <v>9.1149000000000004</v>
      </c>
      <c r="AE34">
        <v>49.436556000000003</v>
      </c>
      <c r="AF34">
        <v>8.8740000000000006</v>
      </c>
      <c r="AG34">
        <v>40.263599999999997</v>
      </c>
      <c r="AH34">
        <v>70.172700000000006</v>
      </c>
      <c r="AI34">
        <v>0</v>
      </c>
      <c r="AJ34">
        <v>0</v>
      </c>
      <c r="AK34">
        <v>25.887599999999999</v>
      </c>
      <c r="AL34">
        <v>40.088999999999999</v>
      </c>
      <c r="AM34">
        <v>0</v>
      </c>
      <c r="AN34">
        <v>0.78432999999999997</v>
      </c>
      <c r="AO34">
        <v>17.64</v>
      </c>
      <c r="AP34">
        <v>8.3264999999999993</v>
      </c>
      <c r="AQ34">
        <v>16.568999999999999</v>
      </c>
      <c r="AR34">
        <v>37.536000000000001</v>
      </c>
      <c r="AS34">
        <v>9.4163999999999994</v>
      </c>
      <c r="AT34">
        <v>15.00135</v>
      </c>
      <c r="AU34">
        <v>0</v>
      </c>
      <c r="AV34">
        <v>12.6</v>
      </c>
      <c r="AW34">
        <v>30.951000000000001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3032.4233629999994</v>
      </c>
    </row>
    <row r="35" spans="1:117">
      <c r="A35" t="s">
        <v>77</v>
      </c>
      <c r="B35">
        <v>0</v>
      </c>
      <c r="C35">
        <v>0</v>
      </c>
      <c r="D35">
        <v>21</v>
      </c>
      <c r="E35">
        <v>0</v>
      </c>
      <c r="F35">
        <v>0</v>
      </c>
      <c r="G35">
        <v>32.58</v>
      </c>
      <c r="H35">
        <v>0</v>
      </c>
      <c r="I35">
        <v>0</v>
      </c>
      <c r="J35">
        <v>77.816000000000003</v>
      </c>
      <c r="K35">
        <v>683.12912700000004</v>
      </c>
      <c r="L35">
        <v>653.15250000000003</v>
      </c>
      <c r="M35">
        <v>92</v>
      </c>
      <c r="N35">
        <v>58.59</v>
      </c>
      <c r="O35">
        <v>123.66562500000001</v>
      </c>
      <c r="P35">
        <v>97.5</v>
      </c>
      <c r="Q35">
        <v>19.984999999999999</v>
      </c>
      <c r="R35">
        <v>25.177499999999998</v>
      </c>
      <c r="S35">
        <v>26.390910000000002</v>
      </c>
      <c r="T35">
        <v>0</v>
      </c>
      <c r="U35">
        <v>348.97500000000002</v>
      </c>
      <c r="V35">
        <v>19.46</v>
      </c>
      <c r="W35">
        <v>44.0075</v>
      </c>
      <c r="X35">
        <v>147.515625</v>
      </c>
      <c r="Y35">
        <v>0</v>
      </c>
      <c r="Z35">
        <v>6.5208000000000004</v>
      </c>
      <c r="AA35">
        <v>0</v>
      </c>
      <c r="AB35">
        <v>11.997</v>
      </c>
      <c r="AC35">
        <v>9.6778399999999998</v>
      </c>
      <c r="AD35">
        <v>9.1149000000000004</v>
      </c>
      <c r="AE35">
        <v>49.436556000000003</v>
      </c>
      <c r="AF35">
        <v>8.8740000000000006</v>
      </c>
      <c r="AG35">
        <v>40.263599999999997</v>
      </c>
      <c r="AH35">
        <v>39.774000000000001</v>
      </c>
      <c r="AI35">
        <v>0</v>
      </c>
      <c r="AJ35">
        <v>0</v>
      </c>
      <c r="AK35">
        <v>25.887599999999999</v>
      </c>
      <c r="AL35">
        <v>25.564</v>
      </c>
      <c r="AM35">
        <v>0</v>
      </c>
      <c r="AN35">
        <v>0.78432999999999997</v>
      </c>
      <c r="AO35">
        <v>17.64</v>
      </c>
      <c r="AP35">
        <v>8.3264999999999993</v>
      </c>
      <c r="AQ35">
        <v>0</v>
      </c>
      <c r="AR35">
        <v>12.144</v>
      </c>
      <c r="AS35">
        <v>9.4163999999999994</v>
      </c>
      <c r="AT35">
        <v>15.00135</v>
      </c>
      <c r="AU35">
        <v>0</v>
      </c>
      <c r="AV35">
        <v>12.6</v>
      </c>
      <c r="AW35">
        <v>30.408000000000001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2944.9956629999988</v>
      </c>
    </row>
    <row r="36" spans="1:117">
      <c r="A36" t="s">
        <v>78</v>
      </c>
      <c r="B36">
        <v>0</v>
      </c>
      <c r="C36">
        <v>0</v>
      </c>
      <c r="D36">
        <v>21</v>
      </c>
      <c r="E36">
        <v>0</v>
      </c>
      <c r="F36">
        <v>0</v>
      </c>
      <c r="G36">
        <v>32.58</v>
      </c>
      <c r="H36">
        <v>0</v>
      </c>
      <c r="I36">
        <v>0</v>
      </c>
      <c r="J36">
        <v>77.816000000000003</v>
      </c>
      <c r="K36">
        <v>683.12912700000004</v>
      </c>
      <c r="L36">
        <v>653.15250000000003</v>
      </c>
      <c r="M36">
        <v>92</v>
      </c>
      <c r="N36">
        <v>58.59</v>
      </c>
      <c r="O36">
        <v>123.66562500000001</v>
      </c>
      <c r="P36">
        <v>97.5</v>
      </c>
      <c r="Q36">
        <v>19.984999999999999</v>
      </c>
      <c r="R36">
        <v>25.177499999999998</v>
      </c>
      <c r="S36">
        <v>26.390910000000002</v>
      </c>
      <c r="T36">
        <v>0</v>
      </c>
      <c r="U36">
        <v>348.97500000000002</v>
      </c>
      <c r="V36">
        <v>19.46</v>
      </c>
      <c r="W36">
        <v>44.0075</v>
      </c>
      <c r="X36">
        <v>147.515625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40.263599999999997</v>
      </c>
      <c r="AH36">
        <v>39.774000000000001</v>
      </c>
      <c r="AI36">
        <v>0</v>
      </c>
      <c r="AJ36">
        <v>0</v>
      </c>
      <c r="AK36">
        <v>25.887599999999999</v>
      </c>
      <c r="AL36">
        <v>25.564</v>
      </c>
      <c r="AM36">
        <v>0</v>
      </c>
      <c r="AN36">
        <v>0.78432999999999997</v>
      </c>
      <c r="AO36">
        <v>17.64</v>
      </c>
      <c r="AP36">
        <v>8.3264999999999993</v>
      </c>
      <c r="AQ36">
        <v>0</v>
      </c>
      <c r="AR36">
        <v>12.144</v>
      </c>
      <c r="AS36">
        <v>9.4163999999999994</v>
      </c>
      <c r="AT36">
        <v>15.00135</v>
      </c>
      <c r="AU36">
        <v>0</v>
      </c>
      <c r="AV36">
        <v>12.6</v>
      </c>
      <c r="AW36">
        <v>30.408000000000001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2935.3178229999994</v>
      </c>
    </row>
    <row r="37" spans="1:117">
      <c r="A37" t="s">
        <v>79</v>
      </c>
      <c r="B37">
        <v>0</v>
      </c>
      <c r="C37">
        <v>0</v>
      </c>
      <c r="D37">
        <v>21</v>
      </c>
      <c r="E37">
        <v>0</v>
      </c>
      <c r="F37">
        <v>0</v>
      </c>
      <c r="G37">
        <v>32.58</v>
      </c>
      <c r="H37">
        <v>0</v>
      </c>
      <c r="I37">
        <v>0</v>
      </c>
      <c r="J37">
        <v>77.816000000000003</v>
      </c>
      <c r="K37">
        <v>683.12912700000004</v>
      </c>
      <c r="L37">
        <v>653.15250000000003</v>
      </c>
      <c r="M37">
        <v>92</v>
      </c>
      <c r="N37">
        <v>58.59</v>
      </c>
      <c r="O37">
        <v>123.66562500000001</v>
      </c>
      <c r="P37">
        <v>97.5</v>
      </c>
      <c r="Q37">
        <v>19.984999999999999</v>
      </c>
      <c r="R37">
        <v>25.177499999999998</v>
      </c>
      <c r="S37">
        <v>26.390910000000002</v>
      </c>
      <c r="T37">
        <v>0</v>
      </c>
      <c r="U37">
        <v>348.97500000000002</v>
      </c>
      <c r="V37">
        <v>19.46</v>
      </c>
      <c r="W37">
        <v>44.0075</v>
      </c>
      <c r="X37">
        <v>147.515625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40.263599999999997</v>
      </c>
      <c r="AH37">
        <v>39.774000000000001</v>
      </c>
      <c r="AI37">
        <v>0</v>
      </c>
      <c r="AJ37">
        <v>0</v>
      </c>
      <c r="AK37">
        <v>25.887599999999999</v>
      </c>
      <c r="AL37">
        <v>25.564</v>
      </c>
      <c r="AM37">
        <v>0</v>
      </c>
      <c r="AN37">
        <v>0.78432999999999997</v>
      </c>
      <c r="AO37">
        <v>17.64</v>
      </c>
      <c r="AP37">
        <v>8.3264999999999993</v>
      </c>
      <c r="AQ37">
        <v>0</v>
      </c>
      <c r="AR37">
        <v>12.144</v>
      </c>
      <c r="AS37">
        <v>9.4163999999999994</v>
      </c>
      <c r="AT37">
        <v>15.00135</v>
      </c>
      <c r="AU37">
        <v>0</v>
      </c>
      <c r="AV37">
        <v>12.6</v>
      </c>
      <c r="AW37">
        <v>30.408000000000001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2935.3178229999994</v>
      </c>
    </row>
    <row r="38" spans="1:117">
      <c r="A38" t="s">
        <v>80</v>
      </c>
      <c r="B38">
        <v>0</v>
      </c>
      <c r="C38">
        <v>0</v>
      </c>
      <c r="D38">
        <v>21</v>
      </c>
      <c r="E38">
        <v>0</v>
      </c>
      <c r="F38">
        <v>0</v>
      </c>
      <c r="G38">
        <v>32.58</v>
      </c>
      <c r="H38">
        <v>0</v>
      </c>
      <c r="I38">
        <v>0</v>
      </c>
      <c r="J38">
        <v>77.816000000000003</v>
      </c>
      <c r="K38">
        <v>683.12912700000004</v>
      </c>
      <c r="L38">
        <v>653.15250000000003</v>
      </c>
      <c r="M38">
        <v>92</v>
      </c>
      <c r="N38">
        <v>58.59</v>
      </c>
      <c r="O38">
        <v>123.66562500000001</v>
      </c>
      <c r="P38">
        <v>97.5</v>
      </c>
      <c r="Q38">
        <v>19.984999999999999</v>
      </c>
      <c r="R38">
        <v>25.177499999999998</v>
      </c>
      <c r="S38">
        <v>26.390910000000002</v>
      </c>
      <c r="T38">
        <v>0</v>
      </c>
      <c r="U38">
        <v>348.97500000000002</v>
      </c>
      <c r="V38">
        <v>19.46</v>
      </c>
      <c r="W38">
        <v>44.0075</v>
      </c>
      <c r="X38">
        <v>147.515625</v>
      </c>
      <c r="Y38">
        <v>0</v>
      </c>
      <c r="Z38">
        <v>2.2000000000000002</v>
      </c>
      <c r="AA38">
        <v>0</v>
      </c>
      <c r="AB38">
        <v>11.997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40.263599999999997</v>
      </c>
      <c r="AH38">
        <v>39.774000000000001</v>
      </c>
      <c r="AI38">
        <v>0</v>
      </c>
      <c r="AJ38">
        <v>0</v>
      </c>
      <c r="AK38">
        <v>25.887599999999999</v>
      </c>
      <c r="AL38">
        <v>25.564</v>
      </c>
      <c r="AM38">
        <v>0</v>
      </c>
      <c r="AN38">
        <v>0.78432999999999997</v>
      </c>
      <c r="AO38">
        <v>17.64</v>
      </c>
      <c r="AP38">
        <v>8.3264999999999993</v>
      </c>
      <c r="AQ38">
        <v>0</v>
      </c>
      <c r="AR38">
        <v>12.144</v>
      </c>
      <c r="AS38">
        <v>9.4163999999999994</v>
      </c>
      <c r="AT38">
        <v>15.00135</v>
      </c>
      <c r="AU38">
        <v>0</v>
      </c>
      <c r="AV38">
        <v>12.6</v>
      </c>
      <c r="AW38">
        <v>30.408000000000001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2930.997022999999</v>
      </c>
    </row>
    <row r="39" spans="1:117">
      <c r="A39" t="s">
        <v>81</v>
      </c>
      <c r="B39">
        <v>0</v>
      </c>
      <c r="C39">
        <v>0</v>
      </c>
      <c r="D39">
        <v>21</v>
      </c>
      <c r="E39">
        <v>0</v>
      </c>
      <c r="F39">
        <v>0</v>
      </c>
      <c r="G39">
        <v>32.58</v>
      </c>
      <c r="H39">
        <v>0</v>
      </c>
      <c r="I39">
        <v>0</v>
      </c>
      <c r="J39">
        <v>77.816000000000003</v>
      </c>
      <c r="K39">
        <v>683.12912700000004</v>
      </c>
      <c r="L39">
        <v>653.15250000000003</v>
      </c>
      <c r="M39">
        <v>92</v>
      </c>
      <c r="N39">
        <v>58.59</v>
      </c>
      <c r="O39">
        <v>123.66562500000001</v>
      </c>
      <c r="P39">
        <v>97.5</v>
      </c>
      <c r="Q39">
        <v>19.984999999999999</v>
      </c>
      <c r="R39">
        <v>25.177499999999998</v>
      </c>
      <c r="S39">
        <v>26.390910000000002</v>
      </c>
      <c r="T39">
        <v>0</v>
      </c>
      <c r="U39">
        <v>348.97500000000002</v>
      </c>
      <c r="V39">
        <v>19.46</v>
      </c>
      <c r="W39">
        <v>44.0075</v>
      </c>
      <c r="X39">
        <v>147.515625</v>
      </c>
      <c r="Y39">
        <v>0</v>
      </c>
      <c r="Z39">
        <v>0</v>
      </c>
      <c r="AA39">
        <v>0</v>
      </c>
      <c r="AB39">
        <v>11.997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40.263599999999997</v>
      </c>
      <c r="AH39">
        <v>39.774000000000001</v>
      </c>
      <c r="AI39">
        <v>0</v>
      </c>
      <c r="AJ39">
        <v>0</v>
      </c>
      <c r="AK39">
        <v>25.887599999999999</v>
      </c>
      <c r="AL39">
        <v>25.564</v>
      </c>
      <c r="AM39">
        <v>0</v>
      </c>
      <c r="AN39">
        <v>0.78432999999999997</v>
      </c>
      <c r="AO39">
        <v>17.64</v>
      </c>
      <c r="AP39">
        <v>7.6859999999999999</v>
      </c>
      <c r="AQ39">
        <v>0</v>
      </c>
      <c r="AR39">
        <v>37.536000000000001</v>
      </c>
      <c r="AS39">
        <v>5.3807999999999998</v>
      </c>
      <c r="AT39">
        <v>15.00135</v>
      </c>
      <c r="AU39">
        <v>0</v>
      </c>
      <c r="AV39">
        <v>12.6</v>
      </c>
      <c r="AW39">
        <v>29.864999999999998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2948.9699229999992</v>
      </c>
    </row>
    <row r="40" spans="1:117">
      <c r="A40" t="s">
        <v>82</v>
      </c>
      <c r="B40">
        <v>0</v>
      </c>
      <c r="C40">
        <v>0</v>
      </c>
      <c r="D40">
        <v>21</v>
      </c>
      <c r="E40">
        <v>0</v>
      </c>
      <c r="F40">
        <v>0</v>
      </c>
      <c r="G40">
        <v>32.58</v>
      </c>
      <c r="H40">
        <v>0</v>
      </c>
      <c r="I40">
        <v>0</v>
      </c>
      <c r="J40">
        <v>77.816000000000003</v>
      </c>
      <c r="K40">
        <v>683.12912700000004</v>
      </c>
      <c r="L40">
        <v>653.15250000000003</v>
      </c>
      <c r="M40">
        <v>92</v>
      </c>
      <c r="N40">
        <v>58.59</v>
      </c>
      <c r="O40">
        <v>123.66562500000001</v>
      </c>
      <c r="P40">
        <v>97.5</v>
      </c>
      <c r="Q40">
        <v>19.984999999999999</v>
      </c>
      <c r="R40">
        <v>25.177499999999998</v>
      </c>
      <c r="S40">
        <v>26.390910000000002</v>
      </c>
      <c r="T40">
        <v>0</v>
      </c>
      <c r="U40">
        <v>348.97500000000002</v>
      </c>
      <c r="V40">
        <v>19.46</v>
      </c>
      <c r="W40">
        <v>44.0075</v>
      </c>
      <c r="X40">
        <v>147.515625</v>
      </c>
      <c r="Y40">
        <v>0</v>
      </c>
      <c r="Z40">
        <v>0</v>
      </c>
      <c r="AA40">
        <v>0</v>
      </c>
      <c r="AB40">
        <v>11.997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40.263599999999997</v>
      </c>
      <c r="AH40">
        <v>39.774000000000001</v>
      </c>
      <c r="AI40">
        <v>0</v>
      </c>
      <c r="AJ40">
        <v>0</v>
      </c>
      <c r="AK40">
        <v>25.887599999999999</v>
      </c>
      <c r="AL40">
        <v>25.564</v>
      </c>
      <c r="AM40">
        <v>0</v>
      </c>
      <c r="AN40">
        <v>0.78432999999999997</v>
      </c>
      <c r="AO40">
        <v>17.64</v>
      </c>
      <c r="AP40">
        <v>7.6859999999999999</v>
      </c>
      <c r="AQ40">
        <v>0</v>
      </c>
      <c r="AR40">
        <v>37.536000000000001</v>
      </c>
      <c r="AS40">
        <v>5.3807999999999998</v>
      </c>
      <c r="AT40">
        <v>15.00135</v>
      </c>
      <c r="AU40">
        <v>0</v>
      </c>
      <c r="AV40">
        <v>12.6</v>
      </c>
      <c r="AW40">
        <v>29.864999999999998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2948.9699229999992</v>
      </c>
    </row>
    <row r="41" spans="1:117">
      <c r="A41" t="s">
        <v>83</v>
      </c>
      <c r="B41">
        <v>0</v>
      </c>
      <c r="C41">
        <v>0</v>
      </c>
      <c r="D41">
        <v>21</v>
      </c>
      <c r="E41">
        <v>0</v>
      </c>
      <c r="F41">
        <v>0</v>
      </c>
      <c r="G41">
        <v>32.58</v>
      </c>
      <c r="H41">
        <v>0</v>
      </c>
      <c r="I41">
        <v>0</v>
      </c>
      <c r="J41">
        <v>77.816000000000003</v>
      </c>
      <c r="K41">
        <v>683.12912700000004</v>
      </c>
      <c r="L41">
        <v>653.15250000000003</v>
      </c>
      <c r="M41">
        <v>92</v>
      </c>
      <c r="N41">
        <v>58.59</v>
      </c>
      <c r="O41">
        <v>123.66562500000001</v>
      </c>
      <c r="P41">
        <v>97.5</v>
      </c>
      <c r="Q41">
        <v>19.984999999999999</v>
      </c>
      <c r="R41">
        <v>25.177499999999998</v>
      </c>
      <c r="S41">
        <v>26.390910000000002</v>
      </c>
      <c r="T41">
        <v>0</v>
      </c>
      <c r="U41">
        <v>348.97500000000002</v>
      </c>
      <c r="V41">
        <v>19.46</v>
      </c>
      <c r="W41">
        <v>44.0075</v>
      </c>
      <c r="X41">
        <v>147.515625</v>
      </c>
      <c r="Y41">
        <v>0</v>
      </c>
      <c r="Z41">
        <v>0</v>
      </c>
      <c r="AA41">
        <v>0</v>
      </c>
      <c r="AB41">
        <v>11.997</v>
      </c>
      <c r="AC41">
        <v>0</v>
      </c>
      <c r="AD41">
        <v>9.1149000000000004</v>
      </c>
      <c r="AE41">
        <v>32.957704</v>
      </c>
      <c r="AF41">
        <v>8.8740000000000006</v>
      </c>
      <c r="AG41">
        <v>40.263599999999997</v>
      </c>
      <c r="AH41">
        <v>39.774000000000001</v>
      </c>
      <c r="AI41">
        <v>0</v>
      </c>
      <c r="AJ41">
        <v>0</v>
      </c>
      <c r="AK41">
        <v>25.887599999999999</v>
      </c>
      <c r="AL41">
        <v>25.564</v>
      </c>
      <c r="AM41">
        <v>0</v>
      </c>
      <c r="AN41">
        <v>0.78432999999999997</v>
      </c>
      <c r="AO41">
        <v>16.170000000000002</v>
      </c>
      <c r="AP41">
        <v>7.6859999999999999</v>
      </c>
      <c r="AQ41">
        <v>0</v>
      </c>
      <c r="AR41">
        <v>12.144</v>
      </c>
      <c r="AS41">
        <v>7.3986000000000001</v>
      </c>
      <c r="AT41">
        <v>15.00135</v>
      </c>
      <c r="AU41">
        <v>0</v>
      </c>
      <c r="AV41">
        <v>12.6</v>
      </c>
      <c r="AW41">
        <v>29.321999999999999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2907.1038709999993</v>
      </c>
    </row>
    <row r="42" spans="1:117">
      <c r="A42" t="s">
        <v>84</v>
      </c>
      <c r="B42">
        <v>0</v>
      </c>
      <c r="C42">
        <v>0</v>
      </c>
      <c r="D42">
        <v>21</v>
      </c>
      <c r="E42">
        <v>0</v>
      </c>
      <c r="F42">
        <v>0</v>
      </c>
      <c r="G42">
        <v>32.58</v>
      </c>
      <c r="H42">
        <v>0</v>
      </c>
      <c r="I42">
        <v>0</v>
      </c>
      <c r="J42">
        <v>77.816000000000003</v>
      </c>
      <c r="K42">
        <v>683.12912700000004</v>
      </c>
      <c r="L42">
        <v>653.15250000000003</v>
      </c>
      <c r="M42">
        <v>92</v>
      </c>
      <c r="N42">
        <v>58.59</v>
      </c>
      <c r="O42">
        <v>123.66562500000001</v>
      </c>
      <c r="P42">
        <v>97.5</v>
      </c>
      <c r="Q42">
        <v>19.984999999999999</v>
      </c>
      <c r="R42">
        <v>25.177499999999998</v>
      </c>
      <c r="S42">
        <v>26.390910000000002</v>
      </c>
      <c r="T42">
        <v>0</v>
      </c>
      <c r="U42">
        <v>348.97500000000002</v>
      </c>
      <c r="V42">
        <v>19.46</v>
      </c>
      <c r="W42">
        <v>44.0075</v>
      </c>
      <c r="X42">
        <v>147.515625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0</v>
      </c>
      <c r="AE42">
        <v>32.957704</v>
      </c>
      <c r="AF42">
        <v>8.8740000000000006</v>
      </c>
      <c r="AG42">
        <v>40.263599999999997</v>
      </c>
      <c r="AH42">
        <v>39.774000000000001</v>
      </c>
      <c r="AI42">
        <v>0</v>
      </c>
      <c r="AJ42">
        <v>0</v>
      </c>
      <c r="AK42">
        <v>25.887599999999999</v>
      </c>
      <c r="AL42">
        <v>25.564</v>
      </c>
      <c r="AM42">
        <v>0</v>
      </c>
      <c r="AN42">
        <v>0.78432999999999997</v>
      </c>
      <c r="AO42">
        <v>16.170000000000002</v>
      </c>
      <c r="AP42">
        <v>7.6859999999999999</v>
      </c>
      <c r="AQ42">
        <v>0</v>
      </c>
      <c r="AR42">
        <v>8.8320000000000007</v>
      </c>
      <c r="AS42">
        <v>7.3986000000000001</v>
      </c>
      <c r="AT42">
        <v>15.00135</v>
      </c>
      <c r="AU42">
        <v>0</v>
      </c>
      <c r="AV42">
        <v>12.6</v>
      </c>
      <c r="AW42">
        <v>29.321999999999999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2894.6769709999999</v>
      </c>
    </row>
    <row r="43" spans="1:117">
      <c r="A43" t="s">
        <v>85</v>
      </c>
      <c r="B43">
        <v>0</v>
      </c>
      <c r="C43">
        <v>0</v>
      </c>
      <c r="D43">
        <v>21</v>
      </c>
      <c r="E43">
        <v>0</v>
      </c>
      <c r="F43">
        <v>0</v>
      </c>
      <c r="G43">
        <v>32.58</v>
      </c>
      <c r="H43">
        <v>0</v>
      </c>
      <c r="I43">
        <v>0</v>
      </c>
      <c r="J43">
        <v>77.816000000000003</v>
      </c>
      <c r="K43">
        <v>683.12912700000004</v>
      </c>
      <c r="L43">
        <v>653.15250000000003</v>
      </c>
      <c r="M43">
        <v>92</v>
      </c>
      <c r="N43">
        <v>58.59</v>
      </c>
      <c r="O43">
        <v>123.66562500000001</v>
      </c>
      <c r="P43">
        <v>97.5</v>
      </c>
      <c r="Q43">
        <v>19.984999999999999</v>
      </c>
      <c r="R43">
        <v>25.177499999999998</v>
      </c>
      <c r="S43">
        <v>26.390910000000002</v>
      </c>
      <c r="T43">
        <v>0</v>
      </c>
      <c r="U43">
        <v>348.97500000000002</v>
      </c>
      <c r="V43">
        <v>19.46</v>
      </c>
      <c r="W43">
        <v>44.0075</v>
      </c>
      <c r="X43">
        <v>147.515625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0</v>
      </c>
      <c r="AE43">
        <v>32.957704</v>
      </c>
      <c r="AF43">
        <v>8.8740000000000006</v>
      </c>
      <c r="AG43">
        <v>40.263599999999997</v>
      </c>
      <c r="AH43">
        <v>39.774000000000001</v>
      </c>
      <c r="AI43">
        <v>0</v>
      </c>
      <c r="AJ43">
        <v>0</v>
      </c>
      <c r="AK43">
        <v>25.887599999999999</v>
      </c>
      <c r="AL43">
        <v>25.564</v>
      </c>
      <c r="AM43">
        <v>0</v>
      </c>
      <c r="AN43">
        <v>0.78432999999999997</v>
      </c>
      <c r="AO43">
        <v>16.170000000000002</v>
      </c>
      <c r="AP43">
        <v>12.553800000000001</v>
      </c>
      <c r="AQ43">
        <v>0</v>
      </c>
      <c r="AR43">
        <v>8.8320000000000007</v>
      </c>
      <c r="AS43">
        <v>7.3986000000000001</v>
      </c>
      <c r="AT43">
        <v>15.00135</v>
      </c>
      <c r="AU43">
        <v>0</v>
      </c>
      <c r="AV43">
        <v>12.6</v>
      </c>
      <c r="AW43">
        <v>29.321999999999999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2899.5447709999999</v>
      </c>
    </row>
    <row r="44" spans="1:117">
      <c r="A44" t="s">
        <v>86</v>
      </c>
      <c r="B44">
        <v>0</v>
      </c>
      <c r="C44">
        <v>0</v>
      </c>
      <c r="D44">
        <v>21</v>
      </c>
      <c r="E44">
        <v>0</v>
      </c>
      <c r="F44">
        <v>0</v>
      </c>
      <c r="G44">
        <v>32.58</v>
      </c>
      <c r="H44">
        <v>0</v>
      </c>
      <c r="I44">
        <v>0</v>
      </c>
      <c r="J44">
        <v>77.816000000000003</v>
      </c>
      <c r="K44">
        <v>683.12912700000004</v>
      </c>
      <c r="L44">
        <v>653.15250000000003</v>
      </c>
      <c r="M44">
        <v>92</v>
      </c>
      <c r="N44">
        <v>58.59</v>
      </c>
      <c r="O44">
        <v>123.66562500000001</v>
      </c>
      <c r="P44">
        <v>97.5</v>
      </c>
      <c r="Q44">
        <v>19.984999999999999</v>
      </c>
      <c r="R44">
        <v>25.177499999999998</v>
      </c>
      <c r="S44">
        <v>26.390910000000002</v>
      </c>
      <c r="T44">
        <v>0</v>
      </c>
      <c r="U44">
        <v>348.97500000000002</v>
      </c>
      <c r="V44">
        <v>19.46</v>
      </c>
      <c r="W44">
        <v>44.0075</v>
      </c>
      <c r="X44">
        <v>147.515625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0</v>
      </c>
      <c r="AE44">
        <v>32.957704</v>
      </c>
      <c r="AF44">
        <v>8.8740000000000006</v>
      </c>
      <c r="AG44">
        <v>40.263599999999997</v>
      </c>
      <c r="AH44">
        <v>39.774000000000001</v>
      </c>
      <c r="AI44">
        <v>0</v>
      </c>
      <c r="AJ44">
        <v>0</v>
      </c>
      <c r="AK44">
        <v>25.887599999999999</v>
      </c>
      <c r="AL44">
        <v>25.564</v>
      </c>
      <c r="AM44">
        <v>0</v>
      </c>
      <c r="AN44">
        <v>0.78432999999999997</v>
      </c>
      <c r="AO44">
        <v>16.170000000000002</v>
      </c>
      <c r="AP44">
        <v>12.553800000000001</v>
      </c>
      <c r="AQ44">
        <v>0</v>
      </c>
      <c r="AR44">
        <v>8.8320000000000007</v>
      </c>
      <c r="AS44">
        <v>7.3986000000000001</v>
      </c>
      <c r="AT44">
        <v>15.00135</v>
      </c>
      <c r="AU44">
        <v>0</v>
      </c>
      <c r="AV44">
        <v>12.6</v>
      </c>
      <c r="AW44">
        <v>29.321999999999999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2899.5447709999999</v>
      </c>
    </row>
    <row r="45" spans="1:117">
      <c r="A45" t="s">
        <v>87</v>
      </c>
      <c r="B45">
        <v>0</v>
      </c>
      <c r="C45">
        <v>0</v>
      </c>
      <c r="D45">
        <v>21</v>
      </c>
      <c r="E45">
        <v>0</v>
      </c>
      <c r="F45">
        <v>0</v>
      </c>
      <c r="G45">
        <v>32.58</v>
      </c>
      <c r="H45">
        <v>0</v>
      </c>
      <c r="I45">
        <v>0</v>
      </c>
      <c r="J45">
        <v>77.816000000000003</v>
      </c>
      <c r="K45">
        <v>683.12912700000004</v>
      </c>
      <c r="L45">
        <v>653.15250000000003</v>
      </c>
      <c r="M45">
        <v>92</v>
      </c>
      <c r="N45">
        <v>58.59</v>
      </c>
      <c r="O45">
        <v>123.66562500000001</v>
      </c>
      <c r="P45">
        <v>97.5</v>
      </c>
      <c r="Q45">
        <v>19.984999999999999</v>
      </c>
      <c r="R45">
        <v>25.177499999999998</v>
      </c>
      <c r="S45">
        <v>26.390910000000002</v>
      </c>
      <c r="T45">
        <v>0</v>
      </c>
      <c r="U45">
        <v>348.97500000000002</v>
      </c>
      <c r="V45">
        <v>19.46</v>
      </c>
      <c r="W45">
        <v>44.0075</v>
      </c>
      <c r="X45">
        <v>147.515625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0</v>
      </c>
      <c r="AE45">
        <v>32.957704</v>
      </c>
      <c r="AF45">
        <v>8.8740000000000006</v>
      </c>
      <c r="AG45">
        <v>40.263599999999997</v>
      </c>
      <c r="AH45">
        <v>39.774000000000001</v>
      </c>
      <c r="AI45">
        <v>0</v>
      </c>
      <c r="AJ45">
        <v>0</v>
      </c>
      <c r="AK45">
        <v>25.887599999999999</v>
      </c>
      <c r="AL45">
        <v>13.363</v>
      </c>
      <c r="AM45">
        <v>0</v>
      </c>
      <c r="AN45">
        <v>0.78432999999999997</v>
      </c>
      <c r="AO45">
        <v>16.170000000000002</v>
      </c>
      <c r="AP45">
        <v>12.553800000000001</v>
      </c>
      <c r="AQ45">
        <v>0</v>
      </c>
      <c r="AR45">
        <v>8.8320000000000007</v>
      </c>
      <c r="AS45">
        <v>7.3986000000000001</v>
      </c>
      <c r="AT45">
        <v>15.00135</v>
      </c>
      <c r="AU45">
        <v>0</v>
      </c>
      <c r="AV45">
        <v>12.6</v>
      </c>
      <c r="AW45">
        <v>29.321999999999999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2887.3437709999998</v>
      </c>
    </row>
    <row r="46" spans="1:117">
      <c r="A46" t="s">
        <v>88</v>
      </c>
      <c r="B46">
        <v>0</v>
      </c>
      <c r="C46">
        <v>0</v>
      </c>
      <c r="D46">
        <v>21</v>
      </c>
      <c r="E46">
        <v>0</v>
      </c>
      <c r="F46">
        <v>0</v>
      </c>
      <c r="G46">
        <v>32.58</v>
      </c>
      <c r="H46">
        <v>0</v>
      </c>
      <c r="I46">
        <v>0</v>
      </c>
      <c r="J46">
        <v>77.816000000000003</v>
      </c>
      <c r="K46">
        <v>683.12912700000004</v>
      </c>
      <c r="L46">
        <v>653.15250000000003</v>
      </c>
      <c r="M46">
        <v>92</v>
      </c>
      <c r="N46">
        <v>58.59</v>
      </c>
      <c r="O46">
        <v>123.66562500000001</v>
      </c>
      <c r="P46">
        <v>97.5</v>
      </c>
      <c r="Q46">
        <v>19.984999999999999</v>
      </c>
      <c r="R46">
        <v>25.177499999999998</v>
      </c>
      <c r="S46">
        <v>26.390910000000002</v>
      </c>
      <c r="T46">
        <v>0</v>
      </c>
      <c r="U46">
        <v>348.97500000000002</v>
      </c>
      <c r="V46">
        <v>19.46</v>
      </c>
      <c r="W46">
        <v>44.0075</v>
      </c>
      <c r="X46">
        <v>147.515625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0</v>
      </c>
      <c r="AE46">
        <v>32.957704</v>
      </c>
      <c r="AF46">
        <v>8.8740000000000006</v>
      </c>
      <c r="AG46">
        <v>40.263599999999997</v>
      </c>
      <c r="AH46">
        <v>39.774000000000001</v>
      </c>
      <c r="AI46">
        <v>0</v>
      </c>
      <c r="AJ46">
        <v>0</v>
      </c>
      <c r="AK46">
        <v>25.887599999999999</v>
      </c>
      <c r="AL46">
        <v>13.363</v>
      </c>
      <c r="AM46">
        <v>0</v>
      </c>
      <c r="AN46">
        <v>0.78432999999999997</v>
      </c>
      <c r="AO46">
        <v>16.170000000000002</v>
      </c>
      <c r="AP46">
        <v>12.553800000000001</v>
      </c>
      <c r="AQ46">
        <v>0</v>
      </c>
      <c r="AR46">
        <v>8.8320000000000007</v>
      </c>
      <c r="AS46">
        <v>7.3986000000000001</v>
      </c>
      <c r="AT46">
        <v>15.00135</v>
      </c>
      <c r="AU46">
        <v>0</v>
      </c>
      <c r="AV46">
        <v>12.6</v>
      </c>
      <c r="AW46">
        <v>29.321999999999999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2887.3437709999998</v>
      </c>
    </row>
    <row r="47" spans="1:117">
      <c r="A47" t="s">
        <v>89</v>
      </c>
      <c r="B47">
        <v>0</v>
      </c>
      <c r="C47">
        <v>0</v>
      </c>
      <c r="D47">
        <v>21</v>
      </c>
      <c r="E47">
        <v>0</v>
      </c>
      <c r="F47">
        <v>0</v>
      </c>
      <c r="G47">
        <v>32.58</v>
      </c>
      <c r="H47">
        <v>0</v>
      </c>
      <c r="I47">
        <v>0</v>
      </c>
      <c r="J47">
        <v>77.816000000000003</v>
      </c>
      <c r="K47">
        <v>683.12912700000004</v>
      </c>
      <c r="L47">
        <v>653.15250000000003</v>
      </c>
      <c r="M47">
        <v>92</v>
      </c>
      <c r="N47">
        <v>58.59</v>
      </c>
      <c r="O47">
        <v>123.66562500000001</v>
      </c>
      <c r="P47">
        <v>97.5</v>
      </c>
      <c r="Q47">
        <v>19.984999999999999</v>
      </c>
      <c r="R47">
        <v>25.177499999999998</v>
      </c>
      <c r="S47">
        <v>26.390910000000002</v>
      </c>
      <c r="T47">
        <v>0</v>
      </c>
      <c r="U47">
        <v>348.97500000000002</v>
      </c>
      <c r="V47">
        <v>19.46</v>
      </c>
      <c r="W47">
        <v>44.0075</v>
      </c>
      <c r="X47">
        <v>147.515625</v>
      </c>
      <c r="Y47">
        <v>0</v>
      </c>
      <c r="Z47">
        <v>0</v>
      </c>
      <c r="AA47">
        <v>0</v>
      </c>
      <c r="AB47">
        <v>11.997</v>
      </c>
      <c r="AC47">
        <v>0</v>
      </c>
      <c r="AD47">
        <v>0</v>
      </c>
      <c r="AE47">
        <v>32.957704</v>
      </c>
      <c r="AF47">
        <v>8.8740000000000006</v>
      </c>
      <c r="AG47">
        <v>40.263599999999997</v>
      </c>
      <c r="AH47">
        <v>39.774000000000001</v>
      </c>
      <c r="AI47">
        <v>0</v>
      </c>
      <c r="AJ47">
        <v>0</v>
      </c>
      <c r="AK47">
        <v>25.887599999999999</v>
      </c>
      <c r="AL47">
        <v>13.363</v>
      </c>
      <c r="AM47">
        <v>0</v>
      </c>
      <c r="AN47">
        <v>0.78432999999999997</v>
      </c>
      <c r="AO47">
        <v>16.170000000000002</v>
      </c>
      <c r="AP47">
        <v>8.9670000000000005</v>
      </c>
      <c r="AQ47">
        <v>0</v>
      </c>
      <c r="AR47">
        <v>37.536000000000001</v>
      </c>
      <c r="AS47">
        <v>11.434200000000001</v>
      </c>
      <c r="AT47">
        <v>15.00135</v>
      </c>
      <c r="AU47">
        <v>0</v>
      </c>
      <c r="AV47">
        <v>12.6</v>
      </c>
      <c r="AW47">
        <v>29.321999999999999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2916.4965710000001</v>
      </c>
    </row>
    <row r="48" spans="1:117">
      <c r="A48" t="s">
        <v>90</v>
      </c>
      <c r="B48">
        <v>0</v>
      </c>
      <c r="C48">
        <v>0</v>
      </c>
      <c r="D48">
        <v>21</v>
      </c>
      <c r="E48">
        <v>0</v>
      </c>
      <c r="F48">
        <v>0</v>
      </c>
      <c r="G48">
        <v>32.58</v>
      </c>
      <c r="H48">
        <v>0</v>
      </c>
      <c r="I48">
        <v>0</v>
      </c>
      <c r="J48">
        <v>77.816000000000003</v>
      </c>
      <c r="K48">
        <v>683.12912700000004</v>
      </c>
      <c r="L48">
        <v>653.15250000000003</v>
      </c>
      <c r="M48">
        <v>92</v>
      </c>
      <c r="N48">
        <v>58.59</v>
      </c>
      <c r="O48">
        <v>123.66562500000001</v>
      </c>
      <c r="P48">
        <v>97.5</v>
      </c>
      <c r="Q48">
        <v>19.984999999999999</v>
      </c>
      <c r="R48">
        <v>25.177499999999998</v>
      </c>
      <c r="S48">
        <v>26.390910000000002</v>
      </c>
      <c r="T48">
        <v>0</v>
      </c>
      <c r="U48">
        <v>348.97500000000002</v>
      </c>
      <c r="V48">
        <v>19.46</v>
      </c>
      <c r="W48">
        <v>44.0075</v>
      </c>
      <c r="X48">
        <v>147.515625</v>
      </c>
      <c r="Y48">
        <v>0</v>
      </c>
      <c r="Z48">
        <v>0</v>
      </c>
      <c r="AA48">
        <v>0</v>
      </c>
      <c r="AB48">
        <v>11.997</v>
      </c>
      <c r="AC48">
        <v>0</v>
      </c>
      <c r="AD48">
        <v>0</v>
      </c>
      <c r="AE48">
        <v>32.957704</v>
      </c>
      <c r="AF48">
        <v>8.8740000000000006</v>
      </c>
      <c r="AG48">
        <v>40.263599999999997</v>
      </c>
      <c r="AH48">
        <v>39.774000000000001</v>
      </c>
      <c r="AI48">
        <v>0</v>
      </c>
      <c r="AJ48">
        <v>0</v>
      </c>
      <c r="AK48">
        <v>25.887599999999999</v>
      </c>
      <c r="AL48">
        <v>13.363</v>
      </c>
      <c r="AM48">
        <v>0</v>
      </c>
      <c r="AN48">
        <v>0.78432999999999997</v>
      </c>
      <c r="AO48">
        <v>16.170000000000002</v>
      </c>
      <c r="AP48">
        <v>8.9670000000000005</v>
      </c>
      <c r="AQ48">
        <v>0</v>
      </c>
      <c r="AR48">
        <v>37.536000000000001</v>
      </c>
      <c r="AS48">
        <v>31.897382</v>
      </c>
      <c r="AT48">
        <v>15.00135</v>
      </c>
      <c r="AU48">
        <v>0</v>
      </c>
      <c r="AV48">
        <v>12.6</v>
      </c>
      <c r="AW48">
        <v>29.321999999999999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2936.9597530000001</v>
      </c>
    </row>
    <row r="49" spans="1:117">
      <c r="A49" t="s">
        <v>91</v>
      </c>
      <c r="B49">
        <v>0</v>
      </c>
      <c r="C49">
        <v>0</v>
      </c>
      <c r="D49">
        <v>21</v>
      </c>
      <c r="E49">
        <v>0</v>
      </c>
      <c r="F49">
        <v>0</v>
      </c>
      <c r="G49">
        <v>32.58</v>
      </c>
      <c r="H49">
        <v>0</v>
      </c>
      <c r="I49">
        <v>0</v>
      </c>
      <c r="J49">
        <v>77.816000000000003</v>
      </c>
      <c r="K49">
        <v>683.12912700000004</v>
      </c>
      <c r="L49">
        <v>653.15250000000003</v>
      </c>
      <c r="M49">
        <v>92</v>
      </c>
      <c r="N49">
        <v>58.59</v>
      </c>
      <c r="O49">
        <v>123.66562500000001</v>
      </c>
      <c r="P49">
        <v>97.5</v>
      </c>
      <c r="Q49">
        <v>19.984999999999999</v>
      </c>
      <c r="R49">
        <v>25.177499999999998</v>
      </c>
      <c r="S49">
        <v>26.390910000000002</v>
      </c>
      <c r="T49">
        <v>0</v>
      </c>
      <c r="U49">
        <v>348.97500000000002</v>
      </c>
      <c r="V49">
        <v>19.46</v>
      </c>
      <c r="W49">
        <v>44.0075</v>
      </c>
      <c r="X49">
        <v>147.515625</v>
      </c>
      <c r="Y49">
        <v>0</v>
      </c>
      <c r="Z49">
        <v>0</v>
      </c>
      <c r="AA49">
        <v>0</v>
      </c>
      <c r="AB49">
        <v>11.997</v>
      </c>
      <c r="AC49">
        <v>0</v>
      </c>
      <c r="AD49">
        <v>0</v>
      </c>
      <c r="AE49">
        <v>32.957704</v>
      </c>
      <c r="AF49">
        <v>8.8740000000000006</v>
      </c>
      <c r="AG49">
        <v>40.263599999999997</v>
      </c>
      <c r="AH49">
        <v>39.774000000000001</v>
      </c>
      <c r="AI49">
        <v>0</v>
      </c>
      <c r="AJ49">
        <v>0</v>
      </c>
      <c r="AK49">
        <v>25.887599999999999</v>
      </c>
      <c r="AL49">
        <v>13.363</v>
      </c>
      <c r="AM49">
        <v>0</v>
      </c>
      <c r="AN49">
        <v>0.78432999999999997</v>
      </c>
      <c r="AO49">
        <v>16.170000000000002</v>
      </c>
      <c r="AP49">
        <v>8.9670000000000005</v>
      </c>
      <c r="AQ49">
        <v>0</v>
      </c>
      <c r="AR49">
        <v>12.144</v>
      </c>
      <c r="AS49">
        <v>31.897382</v>
      </c>
      <c r="AT49">
        <v>15.00135</v>
      </c>
      <c r="AU49">
        <v>0</v>
      </c>
      <c r="AV49">
        <v>12.6</v>
      </c>
      <c r="AW49">
        <v>29.321999999999999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2911.5677529999998</v>
      </c>
    </row>
    <row r="50" spans="1:117">
      <c r="A50" t="s">
        <v>92</v>
      </c>
      <c r="B50">
        <v>0</v>
      </c>
      <c r="C50">
        <v>0</v>
      </c>
      <c r="D50">
        <v>21</v>
      </c>
      <c r="E50">
        <v>0</v>
      </c>
      <c r="F50">
        <v>0</v>
      </c>
      <c r="G50">
        <v>32.58</v>
      </c>
      <c r="H50">
        <v>0</v>
      </c>
      <c r="I50">
        <v>0</v>
      </c>
      <c r="J50">
        <v>77.816000000000003</v>
      </c>
      <c r="K50">
        <v>683.12912700000004</v>
      </c>
      <c r="L50">
        <v>653.15250000000003</v>
      </c>
      <c r="M50">
        <v>92</v>
      </c>
      <c r="N50">
        <v>58.59</v>
      </c>
      <c r="O50">
        <v>123.66562500000001</v>
      </c>
      <c r="P50">
        <v>97.5</v>
      </c>
      <c r="Q50">
        <v>19.984999999999999</v>
      </c>
      <c r="R50">
        <v>25.177499999999998</v>
      </c>
      <c r="S50">
        <v>26.390910000000002</v>
      </c>
      <c r="T50">
        <v>0</v>
      </c>
      <c r="U50">
        <v>348.97500000000002</v>
      </c>
      <c r="V50">
        <v>19.46</v>
      </c>
      <c r="W50">
        <v>44.0075</v>
      </c>
      <c r="X50">
        <v>147.515625</v>
      </c>
      <c r="Y50">
        <v>0</v>
      </c>
      <c r="Z50">
        <v>0</v>
      </c>
      <c r="AA50">
        <v>0</v>
      </c>
      <c r="AB50">
        <v>11.997</v>
      </c>
      <c r="AC50">
        <v>0</v>
      </c>
      <c r="AD50">
        <v>0</v>
      </c>
      <c r="AE50">
        <v>32.957704</v>
      </c>
      <c r="AF50">
        <v>8.8740000000000006</v>
      </c>
      <c r="AG50">
        <v>40.263599999999997</v>
      </c>
      <c r="AH50">
        <v>39.774000000000001</v>
      </c>
      <c r="AI50">
        <v>0</v>
      </c>
      <c r="AJ50">
        <v>0</v>
      </c>
      <c r="AK50">
        <v>25.887599999999999</v>
      </c>
      <c r="AL50">
        <v>13.363</v>
      </c>
      <c r="AM50">
        <v>0</v>
      </c>
      <c r="AN50">
        <v>0.78432999999999997</v>
      </c>
      <c r="AO50">
        <v>16.170000000000002</v>
      </c>
      <c r="AP50">
        <v>8.9670000000000005</v>
      </c>
      <c r="AQ50">
        <v>0</v>
      </c>
      <c r="AR50">
        <v>12.144</v>
      </c>
      <c r="AS50">
        <v>31.897382</v>
      </c>
      <c r="AT50">
        <v>15.00135</v>
      </c>
      <c r="AU50">
        <v>0</v>
      </c>
      <c r="AV50">
        <v>12.6</v>
      </c>
      <c r="AW50">
        <v>29.321999999999999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2911.5677529999998</v>
      </c>
    </row>
    <row r="51" spans="1:117">
      <c r="A51" t="s">
        <v>93</v>
      </c>
      <c r="B51">
        <v>0</v>
      </c>
      <c r="C51">
        <v>0</v>
      </c>
      <c r="D51">
        <v>21</v>
      </c>
      <c r="E51">
        <v>0</v>
      </c>
      <c r="F51">
        <v>0</v>
      </c>
      <c r="G51">
        <v>32.58</v>
      </c>
      <c r="H51">
        <v>0</v>
      </c>
      <c r="I51">
        <v>0</v>
      </c>
      <c r="J51">
        <v>77.816000000000003</v>
      </c>
      <c r="K51">
        <v>683.12912700000004</v>
      </c>
      <c r="L51">
        <v>653.15250000000003</v>
      </c>
      <c r="M51">
        <v>92</v>
      </c>
      <c r="N51">
        <v>58.59</v>
      </c>
      <c r="O51">
        <v>123.66562500000001</v>
      </c>
      <c r="P51">
        <v>97.5</v>
      </c>
      <c r="Q51">
        <v>19.984999999999999</v>
      </c>
      <c r="R51">
        <v>25.177499999999998</v>
      </c>
      <c r="S51">
        <v>26.390910000000002</v>
      </c>
      <c r="T51">
        <v>0</v>
      </c>
      <c r="U51">
        <v>348.97500000000002</v>
      </c>
      <c r="V51">
        <v>19.46</v>
      </c>
      <c r="W51">
        <v>44.0075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32.957704</v>
      </c>
      <c r="AF51">
        <v>8.8740000000000006</v>
      </c>
      <c r="AG51">
        <v>40.263599999999997</v>
      </c>
      <c r="AH51">
        <v>39.774000000000001</v>
      </c>
      <c r="AI51">
        <v>0</v>
      </c>
      <c r="AJ51">
        <v>0</v>
      </c>
      <c r="AK51">
        <v>25.887599999999999</v>
      </c>
      <c r="AL51">
        <v>13.363</v>
      </c>
      <c r="AM51">
        <v>0</v>
      </c>
      <c r="AN51">
        <v>0.78432999999999997</v>
      </c>
      <c r="AO51">
        <v>16.170000000000002</v>
      </c>
      <c r="AP51">
        <v>8.9670000000000005</v>
      </c>
      <c r="AQ51">
        <v>0</v>
      </c>
      <c r="AR51">
        <v>12.144</v>
      </c>
      <c r="AS51">
        <v>31.897382</v>
      </c>
      <c r="AT51">
        <v>15.00135</v>
      </c>
      <c r="AU51">
        <v>0</v>
      </c>
      <c r="AV51">
        <v>12.6</v>
      </c>
      <c r="AW51">
        <v>28.779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2899.0277529999994</v>
      </c>
    </row>
    <row r="52" spans="1:117">
      <c r="A52" t="s">
        <v>94</v>
      </c>
      <c r="B52">
        <v>0</v>
      </c>
      <c r="C52">
        <v>0</v>
      </c>
      <c r="D52">
        <v>21</v>
      </c>
      <c r="E52">
        <v>0</v>
      </c>
      <c r="F52">
        <v>0</v>
      </c>
      <c r="G52">
        <v>32.58</v>
      </c>
      <c r="H52">
        <v>0</v>
      </c>
      <c r="I52">
        <v>0</v>
      </c>
      <c r="J52">
        <v>77.816000000000003</v>
      </c>
      <c r="K52">
        <v>683.12912700000004</v>
      </c>
      <c r="L52">
        <v>653.15250000000003</v>
      </c>
      <c r="M52">
        <v>92</v>
      </c>
      <c r="N52">
        <v>58.59</v>
      </c>
      <c r="O52">
        <v>123.66562500000001</v>
      </c>
      <c r="P52">
        <v>97.5</v>
      </c>
      <c r="Q52">
        <v>19.984999999999999</v>
      </c>
      <c r="R52">
        <v>25.177499999999998</v>
      </c>
      <c r="S52">
        <v>26.390910000000002</v>
      </c>
      <c r="T52">
        <v>0</v>
      </c>
      <c r="U52">
        <v>348.97500000000002</v>
      </c>
      <c r="V52">
        <v>19.46</v>
      </c>
      <c r="W52">
        <v>44.0075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32.957704</v>
      </c>
      <c r="AF52">
        <v>8.8740000000000006</v>
      </c>
      <c r="AG52">
        <v>40.263599999999997</v>
      </c>
      <c r="AH52">
        <v>39.774000000000001</v>
      </c>
      <c r="AI52">
        <v>0</v>
      </c>
      <c r="AJ52">
        <v>0</v>
      </c>
      <c r="AK52">
        <v>25.887599999999999</v>
      </c>
      <c r="AL52">
        <v>13.363</v>
      </c>
      <c r="AM52">
        <v>0</v>
      </c>
      <c r="AN52">
        <v>0.78432999999999997</v>
      </c>
      <c r="AO52">
        <v>16.170000000000002</v>
      </c>
      <c r="AP52">
        <v>8.9670000000000005</v>
      </c>
      <c r="AQ52">
        <v>0</v>
      </c>
      <c r="AR52">
        <v>12.144</v>
      </c>
      <c r="AS52">
        <v>31.897382</v>
      </c>
      <c r="AT52">
        <v>15.00135</v>
      </c>
      <c r="AU52">
        <v>0</v>
      </c>
      <c r="AV52">
        <v>12.6</v>
      </c>
      <c r="AW52">
        <v>28.779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2899.0277529999994</v>
      </c>
    </row>
    <row r="53" spans="1:117">
      <c r="A53" t="s">
        <v>95</v>
      </c>
      <c r="B53">
        <v>0</v>
      </c>
      <c r="C53">
        <v>0</v>
      </c>
      <c r="D53">
        <v>21</v>
      </c>
      <c r="E53">
        <v>0</v>
      </c>
      <c r="F53">
        <v>0</v>
      </c>
      <c r="G53">
        <v>32.58</v>
      </c>
      <c r="H53">
        <v>0</v>
      </c>
      <c r="I53">
        <v>0</v>
      </c>
      <c r="J53">
        <v>77.816000000000003</v>
      </c>
      <c r="K53">
        <v>683.12912700000004</v>
      </c>
      <c r="L53">
        <v>653.15250000000003</v>
      </c>
      <c r="M53">
        <v>92</v>
      </c>
      <c r="N53">
        <v>58.59</v>
      </c>
      <c r="O53">
        <v>123.66562500000001</v>
      </c>
      <c r="P53">
        <v>97.5</v>
      </c>
      <c r="Q53">
        <v>19.984999999999999</v>
      </c>
      <c r="R53">
        <v>25.177499999999998</v>
      </c>
      <c r="S53">
        <v>26.390910000000002</v>
      </c>
      <c r="T53">
        <v>0</v>
      </c>
      <c r="U53">
        <v>348.97500000000002</v>
      </c>
      <c r="V53">
        <v>19.46</v>
      </c>
      <c r="W53">
        <v>44.0075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32.957704</v>
      </c>
      <c r="AF53">
        <v>8.8740000000000006</v>
      </c>
      <c r="AG53">
        <v>40.263599999999997</v>
      </c>
      <c r="AH53">
        <v>39.774000000000001</v>
      </c>
      <c r="AI53">
        <v>0</v>
      </c>
      <c r="AJ53">
        <v>0</v>
      </c>
      <c r="AK53">
        <v>25.887599999999999</v>
      </c>
      <c r="AL53">
        <v>13.363</v>
      </c>
      <c r="AM53">
        <v>0</v>
      </c>
      <c r="AN53">
        <v>0.78432999999999997</v>
      </c>
      <c r="AO53">
        <v>16.170000000000002</v>
      </c>
      <c r="AP53">
        <v>8.9670000000000005</v>
      </c>
      <c r="AQ53">
        <v>0</v>
      </c>
      <c r="AR53">
        <v>12.144</v>
      </c>
      <c r="AS53">
        <v>11.434200000000001</v>
      </c>
      <c r="AT53">
        <v>15.00135</v>
      </c>
      <c r="AU53">
        <v>0</v>
      </c>
      <c r="AV53">
        <v>12.6</v>
      </c>
      <c r="AW53">
        <v>28.779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2878.5645709999994</v>
      </c>
    </row>
    <row r="54" spans="1:117">
      <c r="A54" t="s">
        <v>96</v>
      </c>
      <c r="B54">
        <v>0</v>
      </c>
      <c r="C54">
        <v>0</v>
      </c>
      <c r="D54">
        <v>21</v>
      </c>
      <c r="E54">
        <v>0</v>
      </c>
      <c r="F54">
        <v>0</v>
      </c>
      <c r="G54">
        <v>32.58</v>
      </c>
      <c r="H54">
        <v>0</v>
      </c>
      <c r="I54">
        <v>0</v>
      </c>
      <c r="J54">
        <v>77.816000000000003</v>
      </c>
      <c r="K54">
        <v>683.12912700000004</v>
      </c>
      <c r="L54">
        <v>653.15250000000003</v>
      </c>
      <c r="M54">
        <v>92</v>
      </c>
      <c r="N54">
        <v>58.59</v>
      </c>
      <c r="O54">
        <v>123.66562500000001</v>
      </c>
      <c r="P54">
        <v>97.5</v>
      </c>
      <c r="Q54">
        <v>19.984999999999999</v>
      </c>
      <c r="R54">
        <v>25.177499999999998</v>
      </c>
      <c r="S54">
        <v>26.390910000000002</v>
      </c>
      <c r="T54">
        <v>0</v>
      </c>
      <c r="U54">
        <v>348.97500000000002</v>
      </c>
      <c r="V54">
        <v>19.46</v>
      </c>
      <c r="W54">
        <v>44.0075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32.957704</v>
      </c>
      <c r="AF54">
        <v>8.8740000000000006</v>
      </c>
      <c r="AG54">
        <v>40.263599999999997</v>
      </c>
      <c r="AH54">
        <v>39.774000000000001</v>
      </c>
      <c r="AI54">
        <v>0</v>
      </c>
      <c r="AJ54">
        <v>0</v>
      </c>
      <c r="AK54">
        <v>25.887599999999999</v>
      </c>
      <c r="AL54">
        <v>13.363</v>
      </c>
      <c r="AM54">
        <v>0</v>
      </c>
      <c r="AN54">
        <v>0.78432999999999997</v>
      </c>
      <c r="AO54">
        <v>16.170000000000002</v>
      </c>
      <c r="AP54">
        <v>8.9670000000000005</v>
      </c>
      <c r="AQ54">
        <v>0</v>
      </c>
      <c r="AR54">
        <v>12.144</v>
      </c>
      <c r="AS54">
        <v>9.4163999999999994</v>
      </c>
      <c r="AT54">
        <v>15.00135</v>
      </c>
      <c r="AU54">
        <v>0</v>
      </c>
      <c r="AV54">
        <v>12.6</v>
      </c>
      <c r="AW54">
        <v>28.779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2876.5467709999994</v>
      </c>
    </row>
    <row r="55" spans="1:117">
      <c r="A55" t="s">
        <v>97</v>
      </c>
      <c r="B55">
        <v>0</v>
      </c>
      <c r="C55">
        <v>0</v>
      </c>
      <c r="D55">
        <v>19.95</v>
      </c>
      <c r="E55">
        <v>0</v>
      </c>
      <c r="F55">
        <v>0</v>
      </c>
      <c r="G55">
        <v>32.58</v>
      </c>
      <c r="H55">
        <v>0</v>
      </c>
      <c r="I55">
        <v>0</v>
      </c>
      <c r="J55">
        <v>77.816000000000003</v>
      </c>
      <c r="K55">
        <v>683.12912700000004</v>
      </c>
      <c r="L55">
        <v>653.15250000000003</v>
      </c>
      <c r="M55">
        <v>92</v>
      </c>
      <c r="N55">
        <v>58.59</v>
      </c>
      <c r="O55">
        <v>123.66562500000001</v>
      </c>
      <c r="P55">
        <v>97.5</v>
      </c>
      <c r="Q55">
        <v>19.984999999999999</v>
      </c>
      <c r="R55">
        <v>25.177499999999998</v>
      </c>
      <c r="S55">
        <v>26.390910000000002</v>
      </c>
      <c r="T55">
        <v>0</v>
      </c>
      <c r="U55">
        <v>348.97500000000002</v>
      </c>
      <c r="V55">
        <v>19.46</v>
      </c>
      <c r="W55">
        <v>44.0075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32.957704</v>
      </c>
      <c r="AF55">
        <v>8.8740000000000006</v>
      </c>
      <c r="AG55">
        <v>40.263599999999997</v>
      </c>
      <c r="AH55">
        <v>23.390899999999998</v>
      </c>
      <c r="AI55">
        <v>0</v>
      </c>
      <c r="AJ55">
        <v>0</v>
      </c>
      <c r="AK55">
        <v>25.887599999999999</v>
      </c>
      <c r="AL55">
        <v>13.363</v>
      </c>
      <c r="AM55">
        <v>0</v>
      </c>
      <c r="AN55">
        <v>0.78432999999999997</v>
      </c>
      <c r="AO55">
        <v>16.170000000000002</v>
      </c>
      <c r="AP55">
        <v>12.553800000000001</v>
      </c>
      <c r="AQ55">
        <v>0</v>
      </c>
      <c r="AR55">
        <v>12.144</v>
      </c>
      <c r="AS55">
        <v>9.4163999999999994</v>
      </c>
      <c r="AT55">
        <v>15.00135</v>
      </c>
      <c r="AU55">
        <v>0</v>
      </c>
      <c r="AV55">
        <v>12.6</v>
      </c>
      <c r="AW55">
        <v>28.779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2862.7004709999992</v>
      </c>
    </row>
    <row r="56" spans="1:117">
      <c r="A56" t="s">
        <v>98</v>
      </c>
      <c r="B56">
        <v>0</v>
      </c>
      <c r="C56">
        <v>0</v>
      </c>
      <c r="D56">
        <v>18.899999999999999</v>
      </c>
      <c r="E56">
        <v>0</v>
      </c>
      <c r="F56">
        <v>0</v>
      </c>
      <c r="G56">
        <v>32.58</v>
      </c>
      <c r="H56">
        <v>0</v>
      </c>
      <c r="I56">
        <v>0</v>
      </c>
      <c r="J56">
        <v>77.816000000000003</v>
      </c>
      <c r="K56">
        <v>683.12912700000004</v>
      </c>
      <c r="L56">
        <v>653.15250000000003</v>
      </c>
      <c r="M56">
        <v>92</v>
      </c>
      <c r="N56">
        <v>58.59</v>
      </c>
      <c r="O56">
        <v>123.66562500000001</v>
      </c>
      <c r="P56">
        <v>97.5</v>
      </c>
      <c r="Q56">
        <v>19.984999999999999</v>
      </c>
      <c r="R56">
        <v>25.177499999999998</v>
      </c>
      <c r="S56">
        <v>26.390910000000002</v>
      </c>
      <c r="T56">
        <v>0</v>
      </c>
      <c r="U56">
        <v>348.97500000000002</v>
      </c>
      <c r="V56">
        <v>19.46</v>
      </c>
      <c r="W56">
        <v>44.0075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32.957704</v>
      </c>
      <c r="AF56">
        <v>8.8740000000000006</v>
      </c>
      <c r="AG56">
        <v>40.263599999999997</v>
      </c>
      <c r="AH56">
        <v>23.390899999999998</v>
      </c>
      <c r="AI56">
        <v>0</v>
      </c>
      <c r="AJ56">
        <v>0</v>
      </c>
      <c r="AK56">
        <v>25.887599999999999</v>
      </c>
      <c r="AL56">
        <v>13.363</v>
      </c>
      <c r="AM56">
        <v>0</v>
      </c>
      <c r="AN56">
        <v>0.78432999999999997</v>
      </c>
      <c r="AO56">
        <v>16.170000000000002</v>
      </c>
      <c r="AP56">
        <v>12.553800000000001</v>
      </c>
      <c r="AQ56">
        <v>0</v>
      </c>
      <c r="AR56">
        <v>12.144</v>
      </c>
      <c r="AS56">
        <v>9.4163999999999994</v>
      </c>
      <c r="AT56">
        <v>15.00135</v>
      </c>
      <c r="AU56">
        <v>0</v>
      </c>
      <c r="AV56">
        <v>12.6</v>
      </c>
      <c r="AW56">
        <v>28.779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2861.6504709999999</v>
      </c>
    </row>
    <row r="57" spans="1:117">
      <c r="A57" t="s">
        <v>99</v>
      </c>
      <c r="B57">
        <v>0</v>
      </c>
      <c r="C57">
        <v>0</v>
      </c>
      <c r="D57">
        <v>18.899999999999999</v>
      </c>
      <c r="E57">
        <v>0</v>
      </c>
      <c r="F57">
        <v>0</v>
      </c>
      <c r="G57">
        <v>32.58</v>
      </c>
      <c r="H57">
        <v>0</v>
      </c>
      <c r="I57">
        <v>0</v>
      </c>
      <c r="J57">
        <v>77.816000000000003</v>
      </c>
      <c r="K57">
        <v>683.12912700000004</v>
      </c>
      <c r="L57">
        <v>653.15250000000003</v>
      </c>
      <c r="M57">
        <v>92</v>
      </c>
      <c r="N57">
        <v>58.59</v>
      </c>
      <c r="O57">
        <v>123.66562500000001</v>
      </c>
      <c r="P57">
        <v>97.5</v>
      </c>
      <c r="Q57">
        <v>19.984999999999999</v>
      </c>
      <c r="R57">
        <v>25.177499999999998</v>
      </c>
      <c r="S57">
        <v>26.390910000000002</v>
      </c>
      <c r="T57">
        <v>0</v>
      </c>
      <c r="U57">
        <v>348.97500000000002</v>
      </c>
      <c r="V57">
        <v>19.46</v>
      </c>
      <c r="W57">
        <v>44.0075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32.957704</v>
      </c>
      <c r="AF57">
        <v>8.8740000000000006</v>
      </c>
      <c r="AG57">
        <v>40.263599999999997</v>
      </c>
      <c r="AH57">
        <v>23.390899999999998</v>
      </c>
      <c r="AI57">
        <v>0</v>
      </c>
      <c r="AJ57">
        <v>0</v>
      </c>
      <c r="AK57">
        <v>25.887599999999999</v>
      </c>
      <c r="AL57">
        <v>13.363</v>
      </c>
      <c r="AM57">
        <v>0</v>
      </c>
      <c r="AN57">
        <v>0.78432999999999997</v>
      </c>
      <c r="AO57">
        <v>16.170000000000002</v>
      </c>
      <c r="AP57">
        <v>12.553800000000001</v>
      </c>
      <c r="AQ57">
        <v>0</v>
      </c>
      <c r="AR57">
        <v>12.144</v>
      </c>
      <c r="AS57">
        <v>9.4163999999999994</v>
      </c>
      <c r="AT57">
        <v>15.00135</v>
      </c>
      <c r="AU57">
        <v>0</v>
      </c>
      <c r="AV57">
        <v>12.6</v>
      </c>
      <c r="AW57">
        <v>28.779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2861.6504709999999</v>
      </c>
    </row>
    <row r="58" spans="1:117">
      <c r="A58" t="s">
        <v>100</v>
      </c>
      <c r="B58">
        <v>0</v>
      </c>
      <c r="C58">
        <v>0</v>
      </c>
      <c r="D58">
        <v>16.274999999999999</v>
      </c>
      <c r="E58">
        <v>0</v>
      </c>
      <c r="F58">
        <v>0</v>
      </c>
      <c r="G58">
        <v>32.58</v>
      </c>
      <c r="H58">
        <v>0</v>
      </c>
      <c r="I58">
        <v>0</v>
      </c>
      <c r="J58">
        <v>77.816000000000003</v>
      </c>
      <c r="K58">
        <v>683.12912700000004</v>
      </c>
      <c r="L58">
        <v>653.15250000000003</v>
      </c>
      <c r="M58">
        <v>92</v>
      </c>
      <c r="N58">
        <v>58.59</v>
      </c>
      <c r="O58">
        <v>123.66562500000001</v>
      </c>
      <c r="P58">
        <v>97.5</v>
      </c>
      <c r="Q58">
        <v>19.984999999999999</v>
      </c>
      <c r="R58">
        <v>25.177499999999998</v>
      </c>
      <c r="S58">
        <v>26.390910000000002</v>
      </c>
      <c r="T58">
        <v>0</v>
      </c>
      <c r="U58">
        <v>348.97500000000002</v>
      </c>
      <c r="V58">
        <v>19.46</v>
      </c>
      <c r="W58">
        <v>44.0075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32.957704</v>
      </c>
      <c r="AF58">
        <v>8.8740000000000006</v>
      </c>
      <c r="AG58">
        <v>40.263599999999997</v>
      </c>
      <c r="AH58">
        <v>23.390899999999998</v>
      </c>
      <c r="AI58">
        <v>0</v>
      </c>
      <c r="AJ58">
        <v>0</v>
      </c>
      <c r="AK58">
        <v>25.887599999999999</v>
      </c>
      <c r="AL58">
        <v>13.363</v>
      </c>
      <c r="AM58">
        <v>0</v>
      </c>
      <c r="AN58">
        <v>0.78432999999999997</v>
      </c>
      <c r="AO58">
        <v>16.170000000000002</v>
      </c>
      <c r="AP58">
        <v>12.553800000000001</v>
      </c>
      <c r="AQ58">
        <v>0</v>
      </c>
      <c r="AR58">
        <v>12.144</v>
      </c>
      <c r="AS58">
        <v>9.4163999999999994</v>
      </c>
      <c r="AT58">
        <v>15.00135</v>
      </c>
      <c r="AU58">
        <v>0</v>
      </c>
      <c r="AV58">
        <v>12.6</v>
      </c>
      <c r="AW58">
        <v>28.779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2859.0254709999999</v>
      </c>
    </row>
    <row r="59" spans="1:117">
      <c r="A59" t="s">
        <v>101</v>
      </c>
      <c r="B59">
        <v>0</v>
      </c>
      <c r="C59">
        <v>0</v>
      </c>
      <c r="D59">
        <v>16.274999999999999</v>
      </c>
      <c r="E59">
        <v>0</v>
      </c>
      <c r="F59">
        <v>0</v>
      </c>
      <c r="G59">
        <v>32.58</v>
      </c>
      <c r="H59">
        <v>0</v>
      </c>
      <c r="I59">
        <v>0</v>
      </c>
      <c r="J59">
        <v>77.816000000000003</v>
      </c>
      <c r="K59">
        <v>683.12912700000004</v>
      </c>
      <c r="L59">
        <v>653.15250000000003</v>
      </c>
      <c r="M59">
        <v>92</v>
      </c>
      <c r="N59">
        <v>58.59</v>
      </c>
      <c r="O59">
        <v>123.66562500000001</v>
      </c>
      <c r="P59">
        <v>97.5</v>
      </c>
      <c r="Q59">
        <v>19.984999999999999</v>
      </c>
      <c r="R59">
        <v>25.177499999999998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44.0075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32.957704</v>
      </c>
      <c r="AF59">
        <v>8.8740000000000006</v>
      </c>
      <c r="AG59">
        <v>40.263599999999997</v>
      </c>
      <c r="AH59">
        <v>23.390899999999998</v>
      </c>
      <c r="AI59">
        <v>0</v>
      </c>
      <c r="AJ59">
        <v>0</v>
      </c>
      <c r="AK59">
        <v>25.887599999999999</v>
      </c>
      <c r="AL59">
        <v>13.363</v>
      </c>
      <c r="AM59">
        <v>0</v>
      </c>
      <c r="AN59">
        <v>0.78432999999999997</v>
      </c>
      <c r="AO59">
        <v>16.170000000000002</v>
      </c>
      <c r="AP59">
        <v>10.247999999999999</v>
      </c>
      <c r="AQ59">
        <v>0</v>
      </c>
      <c r="AR59">
        <v>12.144</v>
      </c>
      <c r="AS59">
        <v>9.4163999999999994</v>
      </c>
      <c r="AT59">
        <v>15.00135</v>
      </c>
      <c r="AU59">
        <v>0</v>
      </c>
      <c r="AV59">
        <v>12.6</v>
      </c>
      <c r="AW59">
        <v>28.779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2857.9915209999999</v>
      </c>
    </row>
    <row r="60" spans="1:117">
      <c r="A60" t="s">
        <v>102</v>
      </c>
      <c r="B60">
        <v>0</v>
      </c>
      <c r="C60">
        <v>0</v>
      </c>
      <c r="D60">
        <v>16.274999999999999</v>
      </c>
      <c r="E60">
        <v>0</v>
      </c>
      <c r="F60">
        <v>0</v>
      </c>
      <c r="G60">
        <v>32.58</v>
      </c>
      <c r="H60">
        <v>0</v>
      </c>
      <c r="I60">
        <v>0</v>
      </c>
      <c r="J60">
        <v>77.816000000000003</v>
      </c>
      <c r="K60">
        <v>683.12912700000004</v>
      </c>
      <c r="L60">
        <v>653.15250000000003</v>
      </c>
      <c r="M60">
        <v>92</v>
      </c>
      <c r="N60">
        <v>58.59</v>
      </c>
      <c r="O60">
        <v>123.66562500000001</v>
      </c>
      <c r="P60">
        <v>97.5</v>
      </c>
      <c r="Q60">
        <v>19.984999999999999</v>
      </c>
      <c r="R60">
        <v>25.177499999999998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44.0075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32.957704</v>
      </c>
      <c r="AF60">
        <v>8.8740000000000006</v>
      </c>
      <c r="AG60">
        <v>40.263599999999997</v>
      </c>
      <c r="AH60">
        <v>23.390899999999998</v>
      </c>
      <c r="AI60">
        <v>0</v>
      </c>
      <c r="AJ60">
        <v>0</v>
      </c>
      <c r="AK60">
        <v>25.887599999999999</v>
      </c>
      <c r="AL60">
        <v>13.363</v>
      </c>
      <c r="AM60">
        <v>0</v>
      </c>
      <c r="AN60">
        <v>0.78432999999999997</v>
      </c>
      <c r="AO60">
        <v>16.170000000000002</v>
      </c>
      <c r="AP60">
        <v>10.247999999999999</v>
      </c>
      <c r="AQ60">
        <v>0</v>
      </c>
      <c r="AR60">
        <v>12.144</v>
      </c>
      <c r="AS60">
        <v>9.4163999999999994</v>
      </c>
      <c r="AT60">
        <v>15.00135</v>
      </c>
      <c r="AU60">
        <v>0</v>
      </c>
      <c r="AV60">
        <v>12.6</v>
      </c>
      <c r="AW60">
        <v>28.779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2857.9915209999999</v>
      </c>
    </row>
    <row r="61" spans="1:117">
      <c r="A61" t="s">
        <v>103</v>
      </c>
      <c r="B61">
        <v>0</v>
      </c>
      <c r="C61">
        <v>0</v>
      </c>
      <c r="D61">
        <v>16.274999999999999</v>
      </c>
      <c r="E61">
        <v>0</v>
      </c>
      <c r="F61">
        <v>0</v>
      </c>
      <c r="G61">
        <v>32.58</v>
      </c>
      <c r="H61">
        <v>0</v>
      </c>
      <c r="I61">
        <v>0</v>
      </c>
      <c r="J61">
        <v>77.816000000000003</v>
      </c>
      <c r="K61">
        <v>683.12912700000004</v>
      </c>
      <c r="L61">
        <v>653.15250000000003</v>
      </c>
      <c r="M61">
        <v>92</v>
      </c>
      <c r="N61">
        <v>58.59</v>
      </c>
      <c r="O61">
        <v>123.66562500000001</v>
      </c>
      <c r="P61">
        <v>97.5</v>
      </c>
      <c r="Q61">
        <v>19.984999999999999</v>
      </c>
      <c r="R61">
        <v>25.177499999999998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44.0075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32.957704</v>
      </c>
      <c r="AF61">
        <v>8.8740000000000006</v>
      </c>
      <c r="AG61">
        <v>40.263599999999997</v>
      </c>
      <c r="AH61">
        <v>23.390899999999998</v>
      </c>
      <c r="AI61">
        <v>0</v>
      </c>
      <c r="AJ61">
        <v>0</v>
      </c>
      <c r="AK61">
        <v>25.887599999999999</v>
      </c>
      <c r="AL61">
        <v>13.363</v>
      </c>
      <c r="AM61">
        <v>0</v>
      </c>
      <c r="AN61">
        <v>0.78432999999999997</v>
      </c>
      <c r="AO61">
        <v>16.170000000000002</v>
      </c>
      <c r="AP61">
        <v>10.247999999999999</v>
      </c>
      <c r="AQ61">
        <v>0</v>
      </c>
      <c r="AR61">
        <v>12.144</v>
      </c>
      <c r="AS61">
        <v>9.4163999999999994</v>
      </c>
      <c r="AT61">
        <v>15.00135</v>
      </c>
      <c r="AU61">
        <v>0</v>
      </c>
      <c r="AV61">
        <v>12.6</v>
      </c>
      <c r="AW61">
        <v>28.779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2857.9915209999999</v>
      </c>
    </row>
    <row r="62" spans="1:117">
      <c r="A62" t="s">
        <v>104</v>
      </c>
      <c r="B62">
        <v>0</v>
      </c>
      <c r="C62">
        <v>0</v>
      </c>
      <c r="D62">
        <v>16.274999999999999</v>
      </c>
      <c r="E62">
        <v>0</v>
      </c>
      <c r="F62">
        <v>0</v>
      </c>
      <c r="G62">
        <v>32.58</v>
      </c>
      <c r="H62">
        <v>0</v>
      </c>
      <c r="I62">
        <v>0</v>
      </c>
      <c r="J62">
        <v>77.816000000000003</v>
      </c>
      <c r="K62">
        <v>683.12912700000004</v>
      </c>
      <c r="L62">
        <v>653.15250000000003</v>
      </c>
      <c r="M62">
        <v>92</v>
      </c>
      <c r="N62">
        <v>58.59</v>
      </c>
      <c r="O62">
        <v>123.66562500000001</v>
      </c>
      <c r="P62">
        <v>97.5</v>
      </c>
      <c r="Q62">
        <v>19.984999999999999</v>
      </c>
      <c r="R62">
        <v>25.177499999999998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44.0075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32.957704</v>
      </c>
      <c r="AF62">
        <v>8.8740000000000006</v>
      </c>
      <c r="AG62">
        <v>40.263599999999997</v>
      </c>
      <c r="AH62">
        <v>23.390899999999998</v>
      </c>
      <c r="AI62">
        <v>0</v>
      </c>
      <c r="AJ62">
        <v>0</v>
      </c>
      <c r="AK62">
        <v>25.887599999999999</v>
      </c>
      <c r="AL62">
        <v>13.363</v>
      </c>
      <c r="AM62">
        <v>0</v>
      </c>
      <c r="AN62">
        <v>0.78432999999999997</v>
      </c>
      <c r="AO62">
        <v>16.170000000000002</v>
      </c>
      <c r="AP62">
        <v>10.247999999999999</v>
      </c>
      <c r="AQ62">
        <v>0</v>
      </c>
      <c r="AR62">
        <v>12.144</v>
      </c>
      <c r="AS62">
        <v>9.4163999999999994</v>
      </c>
      <c r="AT62">
        <v>15.00135</v>
      </c>
      <c r="AU62">
        <v>0</v>
      </c>
      <c r="AV62">
        <v>12.6</v>
      </c>
      <c r="AW62">
        <v>28.779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2857.9915209999999</v>
      </c>
    </row>
    <row r="63" spans="1:117">
      <c r="A63" t="s">
        <v>105</v>
      </c>
      <c r="B63">
        <v>0</v>
      </c>
      <c r="C63">
        <v>0</v>
      </c>
      <c r="D63">
        <v>16.274999999999999</v>
      </c>
      <c r="E63">
        <v>0</v>
      </c>
      <c r="F63">
        <v>0</v>
      </c>
      <c r="G63">
        <v>32.58</v>
      </c>
      <c r="H63">
        <v>0</v>
      </c>
      <c r="I63">
        <v>0</v>
      </c>
      <c r="J63">
        <v>77.816000000000003</v>
      </c>
      <c r="K63">
        <v>683.12912700000004</v>
      </c>
      <c r="L63">
        <v>653.15250000000003</v>
      </c>
      <c r="M63">
        <v>92</v>
      </c>
      <c r="N63">
        <v>58.59</v>
      </c>
      <c r="O63">
        <v>123.66562500000001</v>
      </c>
      <c r="P63">
        <v>97.5</v>
      </c>
      <c r="Q63">
        <v>19.984999999999999</v>
      </c>
      <c r="R63">
        <v>25.177499999999998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44.0075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1.321</v>
      </c>
      <c r="AE63">
        <v>32.957704</v>
      </c>
      <c r="AF63">
        <v>8.8740000000000006</v>
      </c>
      <c r="AG63">
        <v>40.263599999999997</v>
      </c>
      <c r="AH63">
        <v>23.390899999999998</v>
      </c>
      <c r="AI63">
        <v>0</v>
      </c>
      <c r="AJ63">
        <v>0</v>
      </c>
      <c r="AK63">
        <v>25.887599999999999</v>
      </c>
      <c r="AL63">
        <v>13.363</v>
      </c>
      <c r="AM63">
        <v>0</v>
      </c>
      <c r="AN63">
        <v>0.78432999999999997</v>
      </c>
      <c r="AO63">
        <v>16.170000000000002</v>
      </c>
      <c r="AP63">
        <v>10.247999999999999</v>
      </c>
      <c r="AQ63">
        <v>0</v>
      </c>
      <c r="AR63">
        <v>13.247999999999999</v>
      </c>
      <c r="AS63">
        <v>9.4163999999999994</v>
      </c>
      <c r="AT63">
        <v>15.00135</v>
      </c>
      <c r="AU63">
        <v>0</v>
      </c>
      <c r="AV63">
        <v>12.6</v>
      </c>
      <c r="AW63">
        <v>29.321999999999999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2860.9595210000002</v>
      </c>
    </row>
    <row r="64" spans="1:117">
      <c r="A64" t="s">
        <v>106</v>
      </c>
      <c r="B64">
        <v>0</v>
      </c>
      <c r="C64">
        <v>0</v>
      </c>
      <c r="D64">
        <v>16.274999999999999</v>
      </c>
      <c r="E64">
        <v>0</v>
      </c>
      <c r="F64">
        <v>0</v>
      </c>
      <c r="G64">
        <v>32.58</v>
      </c>
      <c r="H64">
        <v>0</v>
      </c>
      <c r="I64">
        <v>0</v>
      </c>
      <c r="J64">
        <v>77.816000000000003</v>
      </c>
      <c r="K64">
        <v>683.12912700000004</v>
      </c>
      <c r="L64">
        <v>653.15250000000003</v>
      </c>
      <c r="M64">
        <v>92</v>
      </c>
      <c r="N64">
        <v>58.59</v>
      </c>
      <c r="O64">
        <v>123.66562500000001</v>
      </c>
      <c r="P64">
        <v>97.5</v>
      </c>
      <c r="Q64">
        <v>19.984999999999999</v>
      </c>
      <c r="R64">
        <v>25.177499999999998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44.0075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9.1149000000000004</v>
      </c>
      <c r="AE64">
        <v>32.957704</v>
      </c>
      <c r="AF64">
        <v>8.8740000000000006</v>
      </c>
      <c r="AG64">
        <v>40.263599999999997</v>
      </c>
      <c r="AH64">
        <v>23.390899999999998</v>
      </c>
      <c r="AI64">
        <v>0</v>
      </c>
      <c r="AJ64">
        <v>0</v>
      </c>
      <c r="AK64">
        <v>25.887599999999999</v>
      </c>
      <c r="AL64">
        <v>13.363</v>
      </c>
      <c r="AM64">
        <v>0</v>
      </c>
      <c r="AN64">
        <v>0.78432999999999997</v>
      </c>
      <c r="AO64">
        <v>16.170000000000002</v>
      </c>
      <c r="AP64">
        <v>10.247999999999999</v>
      </c>
      <c r="AQ64">
        <v>0</v>
      </c>
      <c r="AR64">
        <v>13.247999999999999</v>
      </c>
      <c r="AS64">
        <v>9.4163999999999994</v>
      </c>
      <c r="AT64">
        <v>15.00135</v>
      </c>
      <c r="AU64">
        <v>0</v>
      </c>
      <c r="AV64">
        <v>12.6</v>
      </c>
      <c r="AW64">
        <v>29.321999999999999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2868.7534209999999</v>
      </c>
    </row>
    <row r="65" spans="1:117">
      <c r="A65" t="s">
        <v>107</v>
      </c>
      <c r="B65">
        <v>0</v>
      </c>
      <c r="C65">
        <v>0</v>
      </c>
      <c r="D65">
        <v>16.274999999999999</v>
      </c>
      <c r="E65">
        <v>0</v>
      </c>
      <c r="F65">
        <v>0</v>
      </c>
      <c r="G65">
        <v>32.58</v>
      </c>
      <c r="H65">
        <v>0</v>
      </c>
      <c r="I65">
        <v>0</v>
      </c>
      <c r="J65">
        <v>77.816000000000003</v>
      </c>
      <c r="K65">
        <v>683.12912700000004</v>
      </c>
      <c r="L65">
        <v>653.15250000000003</v>
      </c>
      <c r="M65">
        <v>92</v>
      </c>
      <c r="N65">
        <v>58.59</v>
      </c>
      <c r="O65">
        <v>123.66562500000001</v>
      </c>
      <c r="P65">
        <v>97.5</v>
      </c>
      <c r="Q65">
        <v>19.984999999999999</v>
      </c>
      <c r="R65">
        <v>25.177499999999998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44.0075</v>
      </c>
      <c r="X65">
        <v>147.515625</v>
      </c>
      <c r="Y65">
        <v>0</v>
      </c>
      <c r="Z65">
        <v>6.5208000000000004</v>
      </c>
      <c r="AA65">
        <v>0</v>
      </c>
      <c r="AB65">
        <v>11.997</v>
      </c>
      <c r="AC65">
        <v>0</v>
      </c>
      <c r="AD65">
        <v>9.1149000000000004</v>
      </c>
      <c r="AE65">
        <v>32.957704</v>
      </c>
      <c r="AF65">
        <v>8.8740000000000006</v>
      </c>
      <c r="AG65">
        <v>40.263599999999997</v>
      </c>
      <c r="AH65">
        <v>39.774000000000001</v>
      </c>
      <c r="AI65">
        <v>0</v>
      </c>
      <c r="AJ65">
        <v>0</v>
      </c>
      <c r="AK65">
        <v>25.887599999999999</v>
      </c>
      <c r="AL65">
        <v>13.363</v>
      </c>
      <c r="AM65">
        <v>0</v>
      </c>
      <c r="AN65">
        <v>0.78432999999999997</v>
      </c>
      <c r="AO65">
        <v>16.170000000000002</v>
      </c>
      <c r="AP65">
        <v>10.247999999999999</v>
      </c>
      <c r="AQ65">
        <v>0</v>
      </c>
      <c r="AR65">
        <v>13.247999999999999</v>
      </c>
      <c r="AS65">
        <v>9.4163999999999994</v>
      </c>
      <c r="AT65">
        <v>15.00135</v>
      </c>
      <c r="AU65">
        <v>0</v>
      </c>
      <c r="AV65">
        <v>12.6</v>
      </c>
      <c r="AW65">
        <v>29.321999999999999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2903.6543209999995</v>
      </c>
    </row>
    <row r="66" spans="1:117">
      <c r="A66" t="s">
        <v>108</v>
      </c>
      <c r="B66">
        <v>0</v>
      </c>
      <c r="C66">
        <v>0</v>
      </c>
      <c r="D66">
        <v>16.274999999999999</v>
      </c>
      <c r="E66">
        <v>0</v>
      </c>
      <c r="F66">
        <v>0</v>
      </c>
      <c r="G66">
        <v>32.58</v>
      </c>
      <c r="H66">
        <v>0</v>
      </c>
      <c r="I66">
        <v>0</v>
      </c>
      <c r="J66">
        <v>77.816000000000003</v>
      </c>
      <c r="K66">
        <v>683.12912700000004</v>
      </c>
      <c r="L66">
        <v>653.15250000000003</v>
      </c>
      <c r="M66">
        <v>92</v>
      </c>
      <c r="N66">
        <v>58.59</v>
      </c>
      <c r="O66">
        <v>123.66562500000001</v>
      </c>
      <c r="P66">
        <v>97.5</v>
      </c>
      <c r="Q66">
        <v>19.984999999999999</v>
      </c>
      <c r="R66">
        <v>25.177499999999998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44.0075</v>
      </c>
      <c r="X66">
        <v>147.515625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9.1149000000000004</v>
      </c>
      <c r="AE66">
        <v>32.957704</v>
      </c>
      <c r="AF66">
        <v>8.8740000000000006</v>
      </c>
      <c r="AG66">
        <v>40.263599999999997</v>
      </c>
      <c r="AH66">
        <v>39.774000000000001</v>
      </c>
      <c r="AI66">
        <v>0</v>
      </c>
      <c r="AJ66">
        <v>0</v>
      </c>
      <c r="AK66">
        <v>25.887599999999999</v>
      </c>
      <c r="AL66">
        <v>13.363</v>
      </c>
      <c r="AM66">
        <v>0</v>
      </c>
      <c r="AN66">
        <v>0.78432999999999997</v>
      </c>
      <c r="AO66">
        <v>16.170000000000002</v>
      </c>
      <c r="AP66">
        <v>10.247999999999999</v>
      </c>
      <c r="AQ66">
        <v>0</v>
      </c>
      <c r="AR66">
        <v>13.247999999999999</v>
      </c>
      <c r="AS66">
        <v>9.4163999999999994</v>
      </c>
      <c r="AT66">
        <v>15.00135</v>
      </c>
      <c r="AU66">
        <v>0</v>
      </c>
      <c r="AV66">
        <v>12.6</v>
      </c>
      <c r="AW66">
        <v>29.321999999999999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2903.6543209999995</v>
      </c>
    </row>
    <row r="67" spans="1:117">
      <c r="A67" t="s">
        <v>109</v>
      </c>
      <c r="B67">
        <v>0</v>
      </c>
      <c r="C67">
        <v>0</v>
      </c>
      <c r="D67">
        <v>16.274999999999999</v>
      </c>
      <c r="E67">
        <v>0</v>
      </c>
      <c r="F67">
        <v>0</v>
      </c>
      <c r="G67">
        <v>32.58</v>
      </c>
      <c r="H67">
        <v>0</v>
      </c>
      <c r="I67">
        <v>0</v>
      </c>
      <c r="J67">
        <v>77.816000000000003</v>
      </c>
      <c r="K67">
        <v>683.12912700000004</v>
      </c>
      <c r="L67">
        <v>653.15250000000003</v>
      </c>
      <c r="M67">
        <v>92</v>
      </c>
      <c r="N67">
        <v>58.59</v>
      </c>
      <c r="O67">
        <v>123.66562500000001</v>
      </c>
      <c r="P67">
        <v>97.5</v>
      </c>
      <c r="Q67">
        <v>19.984999999999999</v>
      </c>
      <c r="R67">
        <v>25.177499999999998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37.330500000000001</v>
      </c>
      <c r="X67">
        <v>147.515625</v>
      </c>
      <c r="Y67">
        <v>0</v>
      </c>
      <c r="Z67">
        <v>6.5208000000000004</v>
      </c>
      <c r="AA67">
        <v>0</v>
      </c>
      <c r="AB67">
        <v>11.997</v>
      </c>
      <c r="AC67">
        <v>0</v>
      </c>
      <c r="AD67">
        <v>9.1149000000000004</v>
      </c>
      <c r="AE67">
        <v>32.957704</v>
      </c>
      <c r="AF67">
        <v>8.8740000000000006</v>
      </c>
      <c r="AG67">
        <v>40.263599999999997</v>
      </c>
      <c r="AH67">
        <v>0</v>
      </c>
      <c r="AI67">
        <v>0</v>
      </c>
      <c r="AJ67">
        <v>0</v>
      </c>
      <c r="AK67">
        <v>25.887599999999999</v>
      </c>
      <c r="AL67">
        <v>2.3239999999999998</v>
      </c>
      <c r="AM67">
        <v>0</v>
      </c>
      <c r="AN67">
        <v>0.78432999999999997</v>
      </c>
      <c r="AO67">
        <v>16.170000000000002</v>
      </c>
      <c r="AP67">
        <v>12.553800000000001</v>
      </c>
      <c r="AQ67">
        <v>15.435</v>
      </c>
      <c r="AR67">
        <v>13.247999999999999</v>
      </c>
      <c r="AS67">
        <v>9.4163999999999994</v>
      </c>
      <c r="AT67">
        <v>15.00135</v>
      </c>
      <c r="AU67">
        <v>0</v>
      </c>
      <c r="AV67">
        <v>12.6</v>
      </c>
      <c r="AW67">
        <v>29.321999999999999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2863.9051210000002</v>
      </c>
    </row>
    <row r="68" spans="1:117">
      <c r="A68" t="s">
        <v>110</v>
      </c>
      <c r="B68">
        <v>0</v>
      </c>
      <c r="C68">
        <v>0</v>
      </c>
      <c r="D68">
        <v>16.274999999999999</v>
      </c>
      <c r="E68">
        <v>0</v>
      </c>
      <c r="F68">
        <v>0</v>
      </c>
      <c r="G68">
        <v>32.58</v>
      </c>
      <c r="H68">
        <v>0</v>
      </c>
      <c r="I68">
        <v>0</v>
      </c>
      <c r="J68">
        <v>77.816000000000003</v>
      </c>
      <c r="K68">
        <v>683.12912700000004</v>
      </c>
      <c r="L68">
        <v>653.15250000000003</v>
      </c>
      <c r="M68">
        <v>92</v>
      </c>
      <c r="N68">
        <v>58.59</v>
      </c>
      <c r="O68">
        <v>123.66562500000001</v>
      </c>
      <c r="P68">
        <v>97.5</v>
      </c>
      <c r="Q68">
        <v>19.984999999999999</v>
      </c>
      <c r="R68">
        <v>25.177499999999998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37.330500000000001</v>
      </c>
      <c r="X68">
        <v>147.515625</v>
      </c>
      <c r="Y68">
        <v>0</v>
      </c>
      <c r="Z68">
        <v>6.5208000000000004</v>
      </c>
      <c r="AA68">
        <v>0</v>
      </c>
      <c r="AB68">
        <v>11.997</v>
      </c>
      <c r="AC68">
        <v>0</v>
      </c>
      <c r="AD68">
        <v>9.1149000000000004</v>
      </c>
      <c r="AE68">
        <v>32.957704</v>
      </c>
      <c r="AF68">
        <v>8.8740000000000006</v>
      </c>
      <c r="AG68">
        <v>40.263599999999997</v>
      </c>
      <c r="AH68">
        <v>0</v>
      </c>
      <c r="AI68">
        <v>0</v>
      </c>
      <c r="AJ68">
        <v>0</v>
      </c>
      <c r="AK68">
        <v>25.887599999999999</v>
      </c>
      <c r="AL68">
        <v>2.3239999999999998</v>
      </c>
      <c r="AM68">
        <v>0</v>
      </c>
      <c r="AN68">
        <v>0.78432999999999997</v>
      </c>
      <c r="AO68">
        <v>16.170000000000002</v>
      </c>
      <c r="AP68">
        <v>10.247999999999999</v>
      </c>
      <c r="AQ68">
        <v>31.122</v>
      </c>
      <c r="AR68">
        <v>13.247999999999999</v>
      </c>
      <c r="AS68">
        <v>9.4163999999999994</v>
      </c>
      <c r="AT68">
        <v>15.00135</v>
      </c>
      <c r="AU68">
        <v>0</v>
      </c>
      <c r="AV68">
        <v>12.6</v>
      </c>
      <c r="AW68">
        <v>29.321999999999999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2877.286321</v>
      </c>
    </row>
    <row r="69" spans="1:117">
      <c r="A69" t="s">
        <v>111</v>
      </c>
      <c r="B69">
        <v>0</v>
      </c>
      <c r="C69">
        <v>0</v>
      </c>
      <c r="D69">
        <v>16.274999999999999</v>
      </c>
      <c r="E69">
        <v>0</v>
      </c>
      <c r="F69">
        <v>0</v>
      </c>
      <c r="G69">
        <v>32.58</v>
      </c>
      <c r="H69">
        <v>0</v>
      </c>
      <c r="I69">
        <v>0</v>
      </c>
      <c r="J69">
        <v>77.816000000000003</v>
      </c>
      <c r="K69">
        <v>683.12912700000004</v>
      </c>
      <c r="L69">
        <v>653.15250000000003</v>
      </c>
      <c r="M69">
        <v>92</v>
      </c>
      <c r="N69">
        <v>58.59</v>
      </c>
      <c r="O69">
        <v>123.66562500000001</v>
      </c>
      <c r="P69">
        <v>97.5</v>
      </c>
      <c r="Q69">
        <v>19.984999999999999</v>
      </c>
      <c r="R69">
        <v>25.177499999999998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37.330500000000001</v>
      </c>
      <c r="X69">
        <v>147.515625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32.957704</v>
      </c>
      <c r="AF69">
        <v>8.8740000000000006</v>
      </c>
      <c r="AG69">
        <v>40.263599999999997</v>
      </c>
      <c r="AH69">
        <v>0</v>
      </c>
      <c r="AI69">
        <v>0</v>
      </c>
      <c r="AJ69">
        <v>0</v>
      </c>
      <c r="AK69">
        <v>25.887599999999999</v>
      </c>
      <c r="AL69">
        <v>2.3239999999999998</v>
      </c>
      <c r="AM69">
        <v>0</v>
      </c>
      <c r="AN69">
        <v>0.78432999999999997</v>
      </c>
      <c r="AO69">
        <v>16.170000000000002</v>
      </c>
      <c r="AP69">
        <v>10.247999999999999</v>
      </c>
      <c r="AQ69">
        <v>46.683</v>
      </c>
      <c r="AR69">
        <v>13.247999999999999</v>
      </c>
      <c r="AS69">
        <v>9.4163999999999994</v>
      </c>
      <c r="AT69">
        <v>15.00135</v>
      </c>
      <c r="AU69">
        <v>0</v>
      </c>
      <c r="AV69">
        <v>12.6</v>
      </c>
      <c r="AW69">
        <v>29.321999999999999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2886.326521</v>
      </c>
    </row>
    <row r="70" spans="1:117">
      <c r="A70" t="s">
        <v>112</v>
      </c>
      <c r="B70">
        <v>0</v>
      </c>
      <c r="C70">
        <v>0</v>
      </c>
      <c r="D70">
        <v>16.274999999999999</v>
      </c>
      <c r="E70">
        <v>0</v>
      </c>
      <c r="F70">
        <v>0</v>
      </c>
      <c r="G70">
        <v>32.58</v>
      </c>
      <c r="H70">
        <v>0</v>
      </c>
      <c r="I70">
        <v>0</v>
      </c>
      <c r="J70">
        <v>77.816000000000003</v>
      </c>
      <c r="K70">
        <v>683.12912700000004</v>
      </c>
      <c r="L70">
        <v>653.15250000000003</v>
      </c>
      <c r="M70">
        <v>92</v>
      </c>
      <c r="N70">
        <v>58.59</v>
      </c>
      <c r="O70">
        <v>123.66562500000001</v>
      </c>
      <c r="P70">
        <v>97.5</v>
      </c>
      <c r="Q70">
        <v>19.984999999999999</v>
      </c>
      <c r="R70">
        <v>25.177499999999998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37.330500000000001</v>
      </c>
      <c r="X70">
        <v>147.515625</v>
      </c>
      <c r="Y70">
        <v>0</v>
      </c>
      <c r="Z70">
        <v>0</v>
      </c>
      <c r="AA70">
        <v>0</v>
      </c>
      <c r="AB70">
        <v>11.997</v>
      </c>
      <c r="AC70">
        <v>0</v>
      </c>
      <c r="AD70">
        <v>9.1149000000000004</v>
      </c>
      <c r="AE70">
        <v>32.957704</v>
      </c>
      <c r="AF70">
        <v>8.8740000000000006</v>
      </c>
      <c r="AG70">
        <v>40.263599999999997</v>
      </c>
      <c r="AH70">
        <v>0</v>
      </c>
      <c r="AI70">
        <v>0</v>
      </c>
      <c r="AJ70">
        <v>0</v>
      </c>
      <c r="AK70">
        <v>25.887599999999999</v>
      </c>
      <c r="AL70">
        <v>2.3239999999999998</v>
      </c>
      <c r="AM70">
        <v>0</v>
      </c>
      <c r="AN70">
        <v>0.78432999999999997</v>
      </c>
      <c r="AO70">
        <v>16.170000000000002</v>
      </c>
      <c r="AP70">
        <v>10.247999999999999</v>
      </c>
      <c r="AQ70">
        <v>46.683</v>
      </c>
      <c r="AR70">
        <v>13.247999999999999</v>
      </c>
      <c r="AS70">
        <v>9.4163999999999994</v>
      </c>
      <c r="AT70">
        <v>15.00135</v>
      </c>
      <c r="AU70">
        <v>0</v>
      </c>
      <c r="AV70">
        <v>12.6</v>
      </c>
      <c r="AW70">
        <v>29.321999999999999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2886.326521</v>
      </c>
    </row>
    <row r="71" spans="1:117">
      <c r="A71" t="s">
        <v>113</v>
      </c>
      <c r="B71">
        <v>0</v>
      </c>
      <c r="C71">
        <v>0</v>
      </c>
      <c r="D71">
        <v>16.274999999999999</v>
      </c>
      <c r="E71">
        <v>0</v>
      </c>
      <c r="F71">
        <v>0</v>
      </c>
      <c r="G71">
        <v>32.58</v>
      </c>
      <c r="H71">
        <v>0</v>
      </c>
      <c r="I71">
        <v>0</v>
      </c>
      <c r="J71">
        <v>77.816000000000003</v>
      </c>
      <c r="K71">
        <v>683.12912700000004</v>
      </c>
      <c r="L71">
        <v>653.15250000000003</v>
      </c>
      <c r="M71">
        <v>92</v>
      </c>
      <c r="N71">
        <v>58.59</v>
      </c>
      <c r="O71">
        <v>123.66562500000001</v>
      </c>
      <c r="P71">
        <v>102.75</v>
      </c>
      <c r="Q71">
        <v>19.984999999999999</v>
      </c>
      <c r="R71">
        <v>25.177499999999998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37.330500000000001</v>
      </c>
      <c r="X71">
        <v>147.515625</v>
      </c>
      <c r="Y71">
        <v>0</v>
      </c>
      <c r="Z71">
        <v>0</v>
      </c>
      <c r="AA71">
        <v>6.32</v>
      </c>
      <c r="AB71">
        <v>11.997</v>
      </c>
      <c r="AC71">
        <v>0</v>
      </c>
      <c r="AD71">
        <v>9.1149000000000004</v>
      </c>
      <c r="AE71">
        <v>32.957704</v>
      </c>
      <c r="AF71">
        <v>8.8740000000000006</v>
      </c>
      <c r="AG71">
        <v>40.263599999999997</v>
      </c>
      <c r="AH71">
        <v>20.834</v>
      </c>
      <c r="AI71">
        <v>0</v>
      </c>
      <c r="AJ71">
        <v>0</v>
      </c>
      <c r="AK71">
        <v>25.887599999999999</v>
      </c>
      <c r="AL71">
        <v>2.3239999999999998</v>
      </c>
      <c r="AM71">
        <v>0</v>
      </c>
      <c r="AN71">
        <v>0.78432999999999997</v>
      </c>
      <c r="AO71">
        <v>16.170000000000002</v>
      </c>
      <c r="AP71">
        <v>10.247999999999999</v>
      </c>
      <c r="AQ71">
        <v>62.244</v>
      </c>
      <c r="AR71">
        <v>15.456</v>
      </c>
      <c r="AS71">
        <v>9.4163999999999994</v>
      </c>
      <c r="AT71">
        <v>15.00135</v>
      </c>
      <c r="AU71">
        <v>0</v>
      </c>
      <c r="AV71">
        <v>12.6</v>
      </c>
      <c r="AW71">
        <v>29.864999999999998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2937.0425210000003</v>
      </c>
    </row>
    <row r="72" spans="1:117">
      <c r="A72" t="s">
        <v>114</v>
      </c>
      <c r="B72">
        <v>0</v>
      </c>
      <c r="C72">
        <v>0</v>
      </c>
      <c r="D72">
        <v>16.274999999999999</v>
      </c>
      <c r="E72">
        <v>0</v>
      </c>
      <c r="F72">
        <v>0</v>
      </c>
      <c r="G72">
        <v>32.58</v>
      </c>
      <c r="H72">
        <v>0</v>
      </c>
      <c r="I72">
        <v>0</v>
      </c>
      <c r="J72">
        <v>77.816000000000003</v>
      </c>
      <c r="K72">
        <v>683.12912700000004</v>
      </c>
      <c r="L72">
        <v>653.15250000000003</v>
      </c>
      <c r="M72">
        <v>92</v>
      </c>
      <c r="N72">
        <v>58.59</v>
      </c>
      <c r="O72">
        <v>123.66562500000001</v>
      </c>
      <c r="P72">
        <v>102.75</v>
      </c>
      <c r="Q72">
        <v>19.984999999999999</v>
      </c>
      <c r="R72">
        <v>25.177499999999998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37.330500000000001</v>
      </c>
      <c r="X72">
        <v>147.515625</v>
      </c>
      <c r="Y72">
        <v>0</v>
      </c>
      <c r="Z72">
        <v>0</v>
      </c>
      <c r="AA72">
        <v>9.48</v>
      </c>
      <c r="AB72">
        <v>11.997</v>
      </c>
      <c r="AC72">
        <v>0</v>
      </c>
      <c r="AD72">
        <v>9.1149000000000004</v>
      </c>
      <c r="AE72">
        <v>32.957704</v>
      </c>
      <c r="AF72">
        <v>8.8740000000000006</v>
      </c>
      <c r="AG72">
        <v>40.263599999999997</v>
      </c>
      <c r="AH72">
        <v>39.774000000000001</v>
      </c>
      <c r="AI72">
        <v>3.1825000000000001</v>
      </c>
      <c r="AJ72">
        <v>0</v>
      </c>
      <c r="AK72">
        <v>25.887599999999999</v>
      </c>
      <c r="AL72">
        <v>13.363</v>
      </c>
      <c r="AM72">
        <v>0</v>
      </c>
      <c r="AN72">
        <v>0.78432999999999997</v>
      </c>
      <c r="AO72">
        <v>16.170000000000002</v>
      </c>
      <c r="AP72">
        <v>10.247999999999999</v>
      </c>
      <c r="AQ72">
        <v>62.244</v>
      </c>
      <c r="AR72">
        <v>15.456</v>
      </c>
      <c r="AS72">
        <v>9.4163999999999994</v>
      </c>
      <c r="AT72">
        <v>15.00135</v>
      </c>
      <c r="AU72">
        <v>0</v>
      </c>
      <c r="AV72">
        <v>12.6</v>
      </c>
      <c r="AW72">
        <v>29.864999999999998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2973.3640209999999</v>
      </c>
    </row>
    <row r="73" spans="1:117">
      <c r="A73" t="s">
        <v>115</v>
      </c>
      <c r="B73">
        <v>0</v>
      </c>
      <c r="C73">
        <v>0</v>
      </c>
      <c r="D73">
        <v>16.274999999999999</v>
      </c>
      <c r="E73">
        <v>0</v>
      </c>
      <c r="F73">
        <v>0</v>
      </c>
      <c r="G73">
        <v>32.58</v>
      </c>
      <c r="H73">
        <v>0</v>
      </c>
      <c r="I73">
        <v>0</v>
      </c>
      <c r="J73">
        <v>77.816000000000003</v>
      </c>
      <c r="K73">
        <v>683.12912700000004</v>
      </c>
      <c r="L73">
        <v>653.15250000000003</v>
      </c>
      <c r="M73">
        <v>92</v>
      </c>
      <c r="N73">
        <v>58.59</v>
      </c>
      <c r="O73">
        <v>123.66562500000001</v>
      </c>
      <c r="P73">
        <v>102.75</v>
      </c>
      <c r="Q73">
        <v>19.984999999999999</v>
      </c>
      <c r="R73">
        <v>25.177499999999998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37.330500000000001</v>
      </c>
      <c r="X73">
        <v>147.515625</v>
      </c>
      <c r="Y73">
        <v>0</v>
      </c>
      <c r="Z73">
        <v>0</v>
      </c>
      <c r="AA73">
        <v>28.09872</v>
      </c>
      <c r="AB73">
        <v>11.997</v>
      </c>
      <c r="AC73">
        <v>0</v>
      </c>
      <c r="AD73">
        <v>27.3447</v>
      </c>
      <c r="AE73">
        <v>32.957704</v>
      </c>
      <c r="AF73">
        <v>8.8740000000000006</v>
      </c>
      <c r="AG73">
        <v>40.263599999999997</v>
      </c>
      <c r="AH73">
        <v>56.82</v>
      </c>
      <c r="AI73">
        <v>6.3650000000000002</v>
      </c>
      <c r="AJ73">
        <v>0</v>
      </c>
      <c r="AK73">
        <v>25.887599999999999</v>
      </c>
      <c r="AL73">
        <v>36.021999999999998</v>
      </c>
      <c r="AM73">
        <v>0</v>
      </c>
      <c r="AN73">
        <v>0.78432999999999997</v>
      </c>
      <c r="AO73">
        <v>16.170000000000002</v>
      </c>
      <c r="AP73">
        <v>10.247999999999999</v>
      </c>
      <c r="AQ73">
        <v>62.244</v>
      </c>
      <c r="AR73">
        <v>15.456</v>
      </c>
      <c r="AS73">
        <v>9.4163999999999994</v>
      </c>
      <c r="AT73">
        <v>15.00135</v>
      </c>
      <c r="AU73">
        <v>0</v>
      </c>
      <c r="AV73">
        <v>12.6</v>
      </c>
      <c r="AW73">
        <v>29.864999999999998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3053.1000409999997</v>
      </c>
    </row>
    <row r="74" spans="1:117">
      <c r="A74" t="s">
        <v>116</v>
      </c>
      <c r="B74">
        <v>0</v>
      </c>
      <c r="C74">
        <v>0</v>
      </c>
      <c r="D74">
        <v>16.274999999999999</v>
      </c>
      <c r="E74">
        <v>0</v>
      </c>
      <c r="F74">
        <v>0</v>
      </c>
      <c r="G74">
        <v>32.58</v>
      </c>
      <c r="H74">
        <v>0</v>
      </c>
      <c r="I74">
        <v>0</v>
      </c>
      <c r="J74">
        <v>77.816000000000003</v>
      </c>
      <c r="K74">
        <v>683.12912700000004</v>
      </c>
      <c r="L74">
        <v>653.15250000000003</v>
      </c>
      <c r="M74">
        <v>92</v>
      </c>
      <c r="N74">
        <v>58.59</v>
      </c>
      <c r="O74">
        <v>123.66562500000001</v>
      </c>
      <c r="P74">
        <v>102.75</v>
      </c>
      <c r="Q74">
        <v>19.984999999999999</v>
      </c>
      <c r="R74">
        <v>25.177499999999998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37.330500000000001</v>
      </c>
      <c r="X74">
        <v>147.515625</v>
      </c>
      <c r="Y74">
        <v>0</v>
      </c>
      <c r="Z74">
        <v>0</v>
      </c>
      <c r="AA74">
        <v>28.09872</v>
      </c>
      <c r="AB74">
        <v>11.997</v>
      </c>
      <c r="AC74">
        <v>0</v>
      </c>
      <c r="AD74">
        <v>36.544144000000003</v>
      </c>
      <c r="AE74">
        <v>32.957704</v>
      </c>
      <c r="AF74">
        <v>8.8740000000000006</v>
      </c>
      <c r="AG74">
        <v>40.263599999999997</v>
      </c>
      <c r="AH74">
        <v>75.760000000000005</v>
      </c>
      <c r="AI74">
        <v>32.700823999999997</v>
      </c>
      <c r="AJ74">
        <v>0</v>
      </c>
      <c r="AK74">
        <v>25.887599999999999</v>
      </c>
      <c r="AL74">
        <v>79.376220000000004</v>
      </c>
      <c r="AM74">
        <v>0</v>
      </c>
      <c r="AN74">
        <v>0.78432999999999997</v>
      </c>
      <c r="AO74">
        <v>16.170000000000002</v>
      </c>
      <c r="AP74">
        <v>10.247999999999999</v>
      </c>
      <c r="AQ74">
        <v>62.244</v>
      </c>
      <c r="AR74">
        <v>15.456</v>
      </c>
      <c r="AS74">
        <v>9.4163999999999994</v>
      </c>
      <c r="AT74">
        <v>15.00135</v>
      </c>
      <c r="AU74">
        <v>0</v>
      </c>
      <c r="AV74">
        <v>12.6</v>
      </c>
      <c r="AW74">
        <v>29.864999999999998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3150.929529</v>
      </c>
    </row>
    <row r="75" spans="1:117">
      <c r="A75" t="s">
        <v>117</v>
      </c>
      <c r="B75">
        <v>0</v>
      </c>
      <c r="C75">
        <v>0</v>
      </c>
      <c r="D75">
        <v>16.274999999999999</v>
      </c>
      <c r="E75">
        <v>0</v>
      </c>
      <c r="F75">
        <v>0</v>
      </c>
      <c r="G75">
        <v>32.58</v>
      </c>
      <c r="H75">
        <v>0</v>
      </c>
      <c r="I75">
        <v>0</v>
      </c>
      <c r="J75">
        <v>77.816000000000003</v>
      </c>
      <c r="K75">
        <v>683.12912700000004</v>
      </c>
      <c r="L75">
        <v>653.15250000000003</v>
      </c>
      <c r="M75">
        <v>92</v>
      </c>
      <c r="N75">
        <v>58.59</v>
      </c>
      <c r="O75">
        <v>123.66562500000001</v>
      </c>
      <c r="P75">
        <v>102.75</v>
      </c>
      <c r="Q75">
        <v>19.984999999999999</v>
      </c>
      <c r="R75">
        <v>25.177499999999998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37.330500000000001</v>
      </c>
      <c r="X75">
        <v>147.515625</v>
      </c>
      <c r="Y75">
        <v>0</v>
      </c>
      <c r="Z75">
        <v>0</v>
      </c>
      <c r="AA75">
        <v>28.09872</v>
      </c>
      <c r="AB75">
        <v>26.260100000000001</v>
      </c>
      <c r="AC75">
        <v>9.6778399999999998</v>
      </c>
      <c r="AD75">
        <v>36.544144000000003</v>
      </c>
      <c r="AE75">
        <v>49.436556000000003</v>
      </c>
      <c r="AF75">
        <v>8.8740000000000006</v>
      </c>
      <c r="AG75">
        <v>40.263599999999997</v>
      </c>
      <c r="AH75">
        <v>104.17</v>
      </c>
      <c r="AI75">
        <v>49.051236000000003</v>
      </c>
      <c r="AJ75">
        <v>0</v>
      </c>
      <c r="AK75">
        <v>25.887599999999999</v>
      </c>
      <c r="AL75">
        <v>79.376220000000004</v>
      </c>
      <c r="AM75">
        <v>4.5321999999999996</v>
      </c>
      <c r="AN75">
        <v>0.78432999999999997</v>
      </c>
      <c r="AO75">
        <v>16.170000000000002</v>
      </c>
      <c r="AP75">
        <v>10.247999999999999</v>
      </c>
      <c r="AQ75">
        <v>62.244</v>
      </c>
      <c r="AR75">
        <v>15.456</v>
      </c>
      <c r="AS75">
        <v>9.4163999999999994</v>
      </c>
      <c r="AT75">
        <v>15.00135</v>
      </c>
      <c r="AU75">
        <v>0</v>
      </c>
      <c r="AV75">
        <v>12.6</v>
      </c>
      <c r="AW75">
        <v>30.408000000000001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3241.1849330000005</v>
      </c>
    </row>
    <row r="76" spans="1:117">
      <c r="A76" t="s">
        <v>118</v>
      </c>
      <c r="B76">
        <v>0</v>
      </c>
      <c r="C76">
        <v>0</v>
      </c>
      <c r="D76">
        <v>16.274999999999999</v>
      </c>
      <c r="E76">
        <v>0</v>
      </c>
      <c r="F76">
        <v>0</v>
      </c>
      <c r="G76">
        <v>32.58</v>
      </c>
      <c r="H76">
        <v>0</v>
      </c>
      <c r="I76">
        <v>0</v>
      </c>
      <c r="J76">
        <v>77.816000000000003</v>
      </c>
      <c r="K76">
        <v>683.12912700000004</v>
      </c>
      <c r="L76">
        <v>653.15250000000003</v>
      </c>
      <c r="M76">
        <v>92</v>
      </c>
      <c r="N76">
        <v>58.59</v>
      </c>
      <c r="O76">
        <v>123.66562500000001</v>
      </c>
      <c r="P76">
        <v>102.75</v>
      </c>
      <c r="Q76">
        <v>19.984999999999999</v>
      </c>
      <c r="R76">
        <v>25.177499999999998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37.330500000000001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19.72</v>
      </c>
      <c r="AG76">
        <v>40.263599999999997</v>
      </c>
      <c r="AH76">
        <v>140.34540000000001</v>
      </c>
      <c r="AI76">
        <v>49.051236000000003</v>
      </c>
      <c r="AJ76">
        <v>0</v>
      </c>
      <c r="AK76">
        <v>25.887599999999999</v>
      </c>
      <c r="AL76">
        <v>79.376220000000004</v>
      </c>
      <c r="AM76">
        <v>15.804048</v>
      </c>
      <c r="AN76">
        <v>0.78432999999999997</v>
      </c>
      <c r="AO76">
        <v>16.170000000000002</v>
      </c>
      <c r="AP76">
        <v>9.6074999999999999</v>
      </c>
      <c r="AQ76">
        <v>62.244</v>
      </c>
      <c r="AR76">
        <v>15.456</v>
      </c>
      <c r="AS76">
        <v>9.4163999999999994</v>
      </c>
      <c r="AT76">
        <v>15.00135</v>
      </c>
      <c r="AU76">
        <v>0</v>
      </c>
      <c r="AV76">
        <v>12.6</v>
      </c>
      <c r="AW76">
        <v>30.408000000000001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3365.0844290000005</v>
      </c>
    </row>
    <row r="77" spans="1:117">
      <c r="A77" t="s">
        <v>119</v>
      </c>
      <c r="B77">
        <v>0</v>
      </c>
      <c r="C77">
        <v>0</v>
      </c>
      <c r="D77">
        <v>16.274999999999999</v>
      </c>
      <c r="E77">
        <v>0</v>
      </c>
      <c r="F77">
        <v>0</v>
      </c>
      <c r="G77">
        <v>32.58</v>
      </c>
      <c r="H77">
        <v>0</v>
      </c>
      <c r="I77">
        <v>0</v>
      </c>
      <c r="J77">
        <v>77.816000000000003</v>
      </c>
      <c r="K77">
        <v>683.12912700000004</v>
      </c>
      <c r="L77">
        <v>653.15250000000003</v>
      </c>
      <c r="M77">
        <v>92</v>
      </c>
      <c r="N77">
        <v>58.59</v>
      </c>
      <c r="O77">
        <v>123.66562500000001</v>
      </c>
      <c r="P77">
        <v>102.75</v>
      </c>
      <c r="Q77">
        <v>19.984999999999999</v>
      </c>
      <c r="R77">
        <v>25.177499999999998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37.330500000000001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19.72</v>
      </c>
      <c r="AG77">
        <v>40.263599999999997</v>
      </c>
      <c r="AH77">
        <v>140.34540000000001</v>
      </c>
      <c r="AI77">
        <v>49.051236000000003</v>
      </c>
      <c r="AJ77">
        <v>0</v>
      </c>
      <c r="AK77">
        <v>25.887599999999999</v>
      </c>
      <c r="AL77">
        <v>79.376220000000004</v>
      </c>
      <c r="AM77">
        <v>15.804048</v>
      </c>
      <c r="AN77">
        <v>0.78432999999999997</v>
      </c>
      <c r="AO77">
        <v>16.170000000000002</v>
      </c>
      <c r="AP77">
        <v>9.6074999999999999</v>
      </c>
      <c r="AQ77">
        <v>62.244</v>
      </c>
      <c r="AR77">
        <v>22.08</v>
      </c>
      <c r="AS77">
        <v>9.4163999999999994</v>
      </c>
      <c r="AT77">
        <v>15.00135</v>
      </c>
      <c r="AU77">
        <v>0</v>
      </c>
      <c r="AV77">
        <v>12.6</v>
      </c>
      <c r="AW77">
        <v>30.408000000000001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3371.7084290000003</v>
      </c>
    </row>
    <row r="78" spans="1:117">
      <c r="A78" t="s">
        <v>120</v>
      </c>
      <c r="B78">
        <v>0</v>
      </c>
      <c r="C78">
        <v>0</v>
      </c>
      <c r="D78">
        <v>16.274999999999999</v>
      </c>
      <c r="E78">
        <v>0</v>
      </c>
      <c r="F78">
        <v>0</v>
      </c>
      <c r="G78">
        <v>32.58</v>
      </c>
      <c r="H78">
        <v>0</v>
      </c>
      <c r="I78">
        <v>0</v>
      </c>
      <c r="J78">
        <v>77.816000000000003</v>
      </c>
      <c r="K78">
        <v>683.12912700000004</v>
      </c>
      <c r="L78">
        <v>653.15250000000003</v>
      </c>
      <c r="M78">
        <v>92</v>
      </c>
      <c r="N78">
        <v>58.59</v>
      </c>
      <c r="O78">
        <v>123.66562500000001</v>
      </c>
      <c r="P78">
        <v>102.75</v>
      </c>
      <c r="Q78">
        <v>19.984999999999999</v>
      </c>
      <c r="R78">
        <v>25.177499999999998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37.330500000000001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19.72</v>
      </c>
      <c r="AG78">
        <v>40.263599999999997</v>
      </c>
      <c r="AH78">
        <v>140.34540000000001</v>
      </c>
      <c r="AI78">
        <v>49.051236000000003</v>
      </c>
      <c r="AJ78">
        <v>0</v>
      </c>
      <c r="AK78">
        <v>25.887599999999999</v>
      </c>
      <c r="AL78">
        <v>40.088999999999999</v>
      </c>
      <c r="AM78">
        <v>15.804048</v>
      </c>
      <c r="AN78">
        <v>0.78432999999999997</v>
      </c>
      <c r="AO78">
        <v>16.170000000000002</v>
      </c>
      <c r="AP78">
        <v>9.6074999999999999</v>
      </c>
      <c r="AQ78">
        <v>62.244</v>
      </c>
      <c r="AR78">
        <v>22.08</v>
      </c>
      <c r="AS78">
        <v>9.4163999999999994</v>
      </c>
      <c r="AT78">
        <v>15.00135</v>
      </c>
      <c r="AU78">
        <v>0</v>
      </c>
      <c r="AV78">
        <v>12.6</v>
      </c>
      <c r="AW78">
        <v>30.408000000000001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3332.4212090000001</v>
      </c>
    </row>
    <row r="79" spans="1:117">
      <c r="A79" t="s">
        <v>121</v>
      </c>
      <c r="B79">
        <v>0</v>
      </c>
      <c r="C79">
        <v>0</v>
      </c>
      <c r="D79">
        <v>16.274999999999999</v>
      </c>
      <c r="E79">
        <v>0</v>
      </c>
      <c r="F79">
        <v>0</v>
      </c>
      <c r="G79">
        <v>32.58</v>
      </c>
      <c r="H79">
        <v>0</v>
      </c>
      <c r="I79">
        <v>0</v>
      </c>
      <c r="J79">
        <v>77.816000000000003</v>
      </c>
      <c r="K79">
        <v>683.12912700000004</v>
      </c>
      <c r="L79">
        <v>653.15250000000003</v>
      </c>
      <c r="M79">
        <v>92</v>
      </c>
      <c r="N79">
        <v>58.59</v>
      </c>
      <c r="O79">
        <v>123.66562500000001</v>
      </c>
      <c r="P79">
        <v>102.75</v>
      </c>
      <c r="Q79">
        <v>19.984999999999999</v>
      </c>
      <c r="R79">
        <v>25.177499999999998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37.330500000000001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19.72</v>
      </c>
      <c r="AG79">
        <v>40.263599999999997</v>
      </c>
      <c r="AH79">
        <v>140.34540000000001</v>
      </c>
      <c r="AI79">
        <v>32.700823999999997</v>
      </c>
      <c r="AJ79">
        <v>0</v>
      </c>
      <c r="AK79">
        <v>25.887599999999999</v>
      </c>
      <c r="AL79">
        <v>25.564</v>
      </c>
      <c r="AM79">
        <v>15.804048</v>
      </c>
      <c r="AN79">
        <v>0.78432999999999997</v>
      </c>
      <c r="AO79">
        <v>16.170000000000002</v>
      </c>
      <c r="AP79">
        <v>9.6074999999999999</v>
      </c>
      <c r="AQ79">
        <v>62.244</v>
      </c>
      <c r="AR79">
        <v>22.08</v>
      </c>
      <c r="AS79">
        <v>9.4163999999999994</v>
      </c>
      <c r="AT79">
        <v>15.00135</v>
      </c>
      <c r="AU79">
        <v>0</v>
      </c>
      <c r="AV79">
        <v>12.6</v>
      </c>
      <c r="AW79">
        <v>30.951000000000001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3302.0887970000003</v>
      </c>
    </row>
    <row r="80" spans="1:117">
      <c r="A80" t="s">
        <v>122</v>
      </c>
      <c r="B80">
        <v>0</v>
      </c>
      <c r="C80">
        <v>0</v>
      </c>
      <c r="D80">
        <v>16.274999999999999</v>
      </c>
      <c r="E80">
        <v>0</v>
      </c>
      <c r="F80">
        <v>0</v>
      </c>
      <c r="G80">
        <v>32.58</v>
      </c>
      <c r="H80">
        <v>0</v>
      </c>
      <c r="I80">
        <v>0</v>
      </c>
      <c r="J80">
        <v>77.816000000000003</v>
      </c>
      <c r="K80">
        <v>683.12912700000004</v>
      </c>
      <c r="L80">
        <v>653.15250000000003</v>
      </c>
      <c r="M80">
        <v>92</v>
      </c>
      <c r="N80">
        <v>58.59</v>
      </c>
      <c r="O80">
        <v>123.66562500000001</v>
      </c>
      <c r="P80">
        <v>102.75</v>
      </c>
      <c r="Q80">
        <v>19.984999999999999</v>
      </c>
      <c r="R80">
        <v>25.177499999999998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34.598999999999997</v>
      </c>
      <c r="X80">
        <v>147.515625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19.72</v>
      </c>
      <c r="AG80">
        <v>40.263599999999997</v>
      </c>
      <c r="AH80">
        <v>140.34540000000001</v>
      </c>
      <c r="AI80">
        <v>3.819</v>
      </c>
      <c r="AJ80">
        <v>0</v>
      </c>
      <c r="AK80">
        <v>25.887599999999999</v>
      </c>
      <c r="AL80">
        <v>2.3239999999999998</v>
      </c>
      <c r="AM80">
        <v>15.804048</v>
      </c>
      <c r="AN80">
        <v>0.78432999999999997</v>
      </c>
      <c r="AO80">
        <v>16.170000000000002</v>
      </c>
      <c r="AP80">
        <v>9.6074999999999999</v>
      </c>
      <c r="AQ80">
        <v>62.244</v>
      </c>
      <c r="AR80">
        <v>22.08</v>
      </c>
      <c r="AS80">
        <v>9.4163999999999994</v>
      </c>
      <c r="AT80">
        <v>15.00135</v>
      </c>
      <c r="AU80">
        <v>0</v>
      </c>
      <c r="AV80">
        <v>12.6</v>
      </c>
      <c r="AW80">
        <v>30.951000000000001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3247.2354730000006</v>
      </c>
    </row>
    <row r="81" spans="1:117">
      <c r="A81" t="s">
        <v>123</v>
      </c>
      <c r="B81">
        <v>0</v>
      </c>
      <c r="C81">
        <v>0</v>
      </c>
      <c r="D81">
        <v>28.875</v>
      </c>
      <c r="E81">
        <v>0</v>
      </c>
      <c r="F81">
        <v>0</v>
      </c>
      <c r="G81">
        <v>62.988</v>
      </c>
      <c r="H81">
        <v>0</v>
      </c>
      <c r="I81">
        <v>0</v>
      </c>
      <c r="J81">
        <v>77.816000000000003</v>
      </c>
      <c r="K81">
        <v>683.12912700000004</v>
      </c>
      <c r="L81">
        <v>653.15250000000003</v>
      </c>
      <c r="M81">
        <v>92</v>
      </c>
      <c r="N81">
        <v>58.59</v>
      </c>
      <c r="O81">
        <v>123.66562500000001</v>
      </c>
      <c r="P81">
        <v>102.75</v>
      </c>
      <c r="Q81">
        <v>19.984999999999999</v>
      </c>
      <c r="R81">
        <v>25.177499999999998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34.598999999999997</v>
      </c>
      <c r="X81">
        <v>147.515625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19.72</v>
      </c>
      <c r="AG81">
        <v>40.263599999999997</v>
      </c>
      <c r="AH81">
        <v>140.34540000000001</v>
      </c>
      <c r="AI81">
        <v>0</v>
      </c>
      <c r="AJ81">
        <v>0</v>
      </c>
      <c r="AK81">
        <v>25.887599999999999</v>
      </c>
      <c r="AL81">
        <v>2.3239999999999998</v>
      </c>
      <c r="AM81">
        <v>15.804048</v>
      </c>
      <c r="AN81">
        <v>0.78432999999999997</v>
      </c>
      <c r="AO81">
        <v>16.170000000000002</v>
      </c>
      <c r="AP81">
        <v>9.6074999999999999</v>
      </c>
      <c r="AQ81">
        <v>62.244</v>
      </c>
      <c r="AR81">
        <v>22.08</v>
      </c>
      <c r="AS81">
        <v>9.4163999999999994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3242.8734730000006</v>
      </c>
    </row>
    <row r="82" spans="1:117">
      <c r="A82" t="s">
        <v>124</v>
      </c>
      <c r="B82">
        <v>0</v>
      </c>
      <c r="C82">
        <v>0</v>
      </c>
      <c r="D82">
        <v>28.875</v>
      </c>
      <c r="E82">
        <v>0</v>
      </c>
      <c r="F82">
        <v>0</v>
      </c>
      <c r="G82">
        <v>62.988</v>
      </c>
      <c r="H82">
        <v>0</v>
      </c>
      <c r="I82">
        <v>0</v>
      </c>
      <c r="J82">
        <v>77.816000000000003</v>
      </c>
      <c r="K82">
        <v>683.12912700000004</v>
      </c>
      <c r="L82">
        <v>653.15250000000003</v>
      </c>
      <c r="M82">
        <v>92</v>
      </c>
      <c r="N82">
        <v>58.59</v>
      </c>
      <c r="O82">
        <v>123.66562500000001</v>
      </c>
      <c r="P82">
        <v>102.75</v>
      </c>
      <c r="Q82">
        <v>19.984999999999999</v>
      </c>
      <c r="R82">
        <v>25.177499999999998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34.598999999999997</v>
      </c>
      <c r="X82">
        <v>147.515625</v>
      </c>
      <c r="Y82">
        <v>0</v>
      </c>
      <c r="Z82">
        <v>6.5208000000000004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19.72</v>
      </c>
      <c r="AG82">
        <v>40.263599999999997</v>
      </c>
      <c r="AH82">
        <v>140.34540000000001</v>
      </c>
      <c r="AI82">
        <v>0</v>
      </c>
      <c r="AJ82">
        <v>0</v>
      </c>
      <c r="AK82">
        <v>25.887599999999999</v>
      </c>
      <c r="AL82">
        <v>2.3239999999999998</v>
      </c>
      <c r="AM82">
        <v>15.804048</v>
      </c>
      <c r="AN82">
        <v>0.78432999999999997</v>
      </c>
      <c r="AO82">
        <v>16.170000000000002</v>
      </c>
      <c r="AP82">
        <v>9.6074999999999999</v>
      </c>
      <c r="AQ82">
        <v>62.244</v>
      </c>
      <c r="AR82">
        <v>22.08</v>
      </c>
      <c r="AS82">
        <v>9.4163999999999994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3229.8318730000001</v>
      </c>
    </row>
    <row r="83" spans="1:117">
      <c r="A83" t="s">
        <v>125</v>
      </c>
      <c r="B83">
        <v>0</v>
      </c>
      <c r="C83">
        <v>0</v>
      </c>
      <c r="D83">
        <v>28.875</v>
      </c>
      <c r="E83">
        <v>0</v>
      </c>
      <c r="F83">
        <v>0</v>
      </c>
      <c r="G83">
        <v>62.988</v>
      </c>
      <c r="H83">
        <v>0</v>
      </c>
      <c r="I83">
        <v>0</v>
      </c>
      <c r="J83">
        <v>77.816000000000003</v>
      </c>
      <c r="K83">
        <v>683.12912700000004</v>
      </c>
      <c r="L83">
        <v>653.15250000000003</v>
      </c>
      <c r="M83">
        <v>92</v>
      </c>
      <c r="N83">
        <v>58.59</v>
      </c>
      <c r="O83">
        <v>123.66562500000001</v>
      </c>
      <c r="P83">
        <v>102.75</v>
      </c>
      <c r="Q83">
        <v>19.984999999999999</v>
      </c>
      <c r="R83">
        <v>25.177499999999998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34.598999999999997</v>
      </c>
      <c r="X83">
        <v>147.515625</v>
      </c>
      <c r="Y83">
        <v>0</v>
      </c>
      <c r="Z83">
        <v>6.5208000000000004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19.72</v>
      </c>
      <c r="AG83">
        <v>40.263599999999997</v>
      </c>
      <c r="AH83">
        <v>140.34540000000001</v>
      </c>
      <c r="AI83">
        <v>0</v>
      </c>
      <c r="AJ83">
        <v>0</v>
      </c>
      <c r="AK83">
        <v>25.887599999999999</v>
      </c>
      <c r="AL83">
        <v>2.3239999999999998</v>
      </c>
      <c r="AM83">
        <v>15.804048</v>
      </c>
      <c r="AN83">
        <v>0.78432999999999997</v>
      </c>
      <c r="AO83">
        <v>16.170000000000002</v>
      </c>
      <c r="AP83">
        <v>9.6074999999999999</v>
      </c>
      <c r="AQ83">
        <v>62.244</v>
      </c>
      <c r="AR83">
        <v>17.664000000000001</v>
      </c>
      <c r="AS83">
        <v>9.4163999999999994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3225.4158730000004</v>
      </c>
    </row>
    <row r="84" spans="1:117">
      <c r="A84" t="s">
        <v>126</v>
      </c>
      <c r="B84">
        <v>0</v>
      </c>
      <c r="C84">
        <v>0</v>
      </c>
      <c r="D84">
        <v>28.875</v>
      </c>
      <c r="E84">
        <v>0</v>
      </c>
      <c r="F84">
        <v>0</v>
      </c>
      <c r="G84">
        <v>62.988</v>
      </c>
      <c r="H84">
        <v>0</v>
      </c>
      <c r="I84">
        <v>0</v>
      </c>
      <c r="J84">
        <v>77.816000000000003</v>
      </c>
      <c r="K84">
        <v>683.12912700000004</v>
      </c>
      <c r="L84">
        <v>653.15250000000003</v>
      </c>
      <c r="M84">
        <v>92</v>
      </c>
      <c r="N84">
        <v>58.59</v>
      </c>
      <c r="O84">
        <v>123.66562500000001</v>
      </c>
      <c r="P84">
        <v>102.75</v>
      </c>
      <c r="Q84">
        <v>19.984999999999999</v>
      </c>
      <c r="R84">
        <v>25.177499999999998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34.598999999999997</v>
      </c>
      <c r="X84">
        <v>147.515625</v>
      </c>
      <c r="Y84">
        <v>0</v>
      </c>
      <c r="Z84">
        <v>0</v>
      </c>
      <c r="AA84">
        <v>28.09872</v>
      </c>
      <c r="AB84">
        <v>26.34008</v>
      </c>
      <c r="AC84">
        <v>0</v>
      </c>
      <c r="AD84">
        <v>36.544144000000003</v>
      </c>
      <c r="AE84">
        <v>32.844799999999999</v>
      </c>
      <c r="AF84">
        <v>8.8740000000000006</v>
      </c>
      <c r="AG84">
        <v>40.263599999999997</v>
      </c>
      <c r="AH84">
        <v>104.17</v>
      </c>
      <c r="AI84">
        <v>0</v>
      </c>
      <c r="AJ84">
        <v>0</v>
      </c>
      <c r="AK84">
        <v>25.887599999999999</v>
      </c>
      <c r="AL84">
        <v>2.3239999999999998</v>
      </c>
      <c r="AM84">
        <v>8.3978999999999999</v>
      </c>
      <c r="AN84">
        <v>0.78432999999999997</v>
      </c>
      <c r="AO84">
        <v>16.170000000000002</v>
      </c>
      <c r="AP84">
        <v>9.6074999999999999</v>
      </c>
      <c r="AQ84">
        <v>62.244</v>
      </c>
      <c r="AR84">
        <v>17.664000000000001</v>
      </c>
      <c r="AS84">
        <v>9.4163999999999994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3091.5935610000001</v>
      </c>
    </row>
    <row r="85" spans="1:117">
      <c r="A85" t="s">
        <v>127</v>
      </c>
      <c r="B85">
        <v>0</v>
      </c>
      <c r="C85">
        <v>0</v>
      </c>
      <c r="D85">
        <v>28.875</v>
      </c>
      <c r="E85">
        <v>0</v>
      </c>
      <c r="F85">
        <v>0</v>
      </c>
      <c r="G85">
        <v>62.988</v>
      </c>
      <c r="H85">
        <v>0</v>
      </c>
      <c r="I85">
        <v>0</v>
      </c>
      <c r="J85">
        <v>77.816000000000003</v>
      </c>
      <c r="K85">
        <v>683.12912700000004</v>
      </c>
      <c r="L85">
        <v>653.15250000000003</v>
      </c>
      <c r="M85">
        <v>92</v>
      </c>
      <c r="N85">
        <v>58.59</v>
      </c>
      <c r="O85">
        <v>123.66562500000001</v>
      </c>
      <c r="P85">
        <v>102.75</v>
      </c>
      <c r="Q85">
        <v>19.984999999999999</v>
      </c>
      <c r="R85">
        <v>25.177499999999998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34.598999999999997</v>
      </c>
      <c r="X85">
        <v>147.515625</v>
      </c>
      <c r="Y85">
        <v>0</v>
      </c>
      <c r="Z85">
        <v>0</v>
      </c>
      <c r="AA85">
        <v>28.09872</v>
      </c>
      <c r="AB85">
        <v>13.0634</v>
      </c>
      <c r="AC85">
        <v>0</v>
      </c>
      <c r="AD85">
        <v>18.229800000000001</v>
      </c>
      <c r="AE85">
        <v>32.844799999999999</v>
      </c>
      <c r="AF85">
        <v>8.8740000000000006</v>
      </c>
      <c r="AG85">
        <v>40.263599999999997</v>
      </c>
      <c r="AH85">
        <v>93.563599999999994</v>
      </c>
      <c r="AI85">
        <v>0</v>
      </c>
      <c r="AJ85">
        <v>0</v>
      </c>
      <c r="AK85">
        <v>25.887599999999999</v>
      </c>
      <c r="AL85">
        <v>2.3239999999999998</v>
      </c>
      <c r="AM85">
        <v>0</v>
      </c>
      <c r="AN85">
        <v>0.78432999999999997</v>
      </c>
      <c r="AO85">
        <v>16.170000000000002</v>
      </c>
      <c r="AP85">
        <v>8.9670000000000005</v>
      </c>
      <c r="AQ85">
        <v>62.244</v>
      </c>
      <c r="AR85">
        <v>17.664000000000001</v>
      </c>
      <c r="AS85">
        <v>9.4163999999999994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3040.3577370000007</v>
      </c>
    </row>
    <row r="86" spans="1:117">
      <c r="A86" t="s">
        <v>128</v>
      </c>
      <c r="B86">
        <v>0</v>
      </c>
      <c r="C86">
        <v>0</v>
      </c>
      <c r="D86">
        <v>28.875</v>
      </c>
      <c r="E86">
        <v>0</v>
      </c>
      <c r="F86">
        <v>0</v>
      </c>
      <c r="G86">
        <v>62.988</v>
      </c>
      <c r="H86">
        <v>0</v>
      </c>
      <c r="I86">
        <v>0</v>
      </c>
      <c r="J86">
        <v>77.816000000000003</v>
      </c>
      <c r="K86">
        <v>683.12912700000004</v>
      </c>
      <c r="L86">
        <v>653.15250000000003</v>
      </c>
      <c r="M86">
        <v>92</v>
      </c>
      <c r="N86">
        <v>58.59</v>
      </c>
      <c r="O86">
        <v>123.66562500000001</v>
      </c>
      <c r="P86">
        <v>102.75</v>
      </c>
      <c r="Q86">
        <v>19.984999999999999</v>
      </c>
      <c r="R86">
        <v>25.177499999999998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34.598999999999997</v>
      </c>
      <c r="X86">
        <v>147.515625</v>
      </c>
      <c r="Y86">
        <v>0</v>
      </c>
      <c r="Z86">
        <v>0</v>
      </c>
      <c r="AA86">
        <v>28.09872</v>
      </c>
      <c r="AB86">
        <v>13.0634</v>
      </c>
      <c r="AC86">
        <v>0</v>
      </c>
      <c r="AD86">
        <v>18.229800000000001</v>
      </c>
      <c r="AE86">
        <v>32.844799999999999</v>
      </c>
      <c r="AF86">
        <v>8.8740000000000006</v>
      </c>
      <c r="AG86">
        <v>40.263599999999997</v>
      </c>
      <c r="AH86">
        <v>70.172700000000006</v>
      </c>
      <c r="AI86">
        <v>0</v>
      </c>
      <c r="AJ86">
        <v>0</v>
      </c>
      <c r="AK86">
        <v>25.887599999999999</v>
      </c>
      <c r="AL86">
        <v>2.3239999999999998</v>
      </c>
      <c r="AM86">
        <v>0</v>
      </c>
      <c r="AN86">
        <v>0.78432999999999997</v>
      </c>
      <c r="AO86">
        <v>16.170000000000002</v>
      </c>
      <c r="AP86">
        <v>8.9670000000000005</v>
      </c>
      <c r="AQ86">
        <v>48.384</v>
      </c>
      <c r="AR86">
        <v>17.664000000000001</v>
      </c>
      <c r="AS86">
        <v>9.4163999999999994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3003.1068370000007</v>
      </c>
    </row>
    <row r="87" spans="1:117">
      <c r="A87" t="s">
        <v>129</v>
      </c>
      <c r="B87">
        <v>0</v>
      </c>
      <c r="C87">
        <v>0</v>
      </c>
      <c r="D87">
        <v>29.925000000000001</v>
      </c>
      <c r="E87">
        <v>0</v>
      </c>
      <c r="F87">
        <v>0</v>
      </c>
      <c r="G87">
        <v>62.988</v>
      </c>
      <c r="H87">
        <v>0</v>
      </c>
      <c r="I87">
        <v>0</v>
      </c>
      <c r="J87">
        <v>77.816000000000003</v>
      </c>
      <c r="K87">
        <v>683.12912700000004</v>
      </c>
      <c r="L87">
        <v>653.15250000000003</v>
      </c>
      <c r="M87">
        <v>92</v>
      </c>
      <c r="N87">
        <v>58.59</v>
      </c>
      <c r="O87">
        <v>123.66562500000001</v>
      </c>
      <c r="P87">
        <v>102.75</v>
      </c>
      <c r="Q87">
        <v>19.984999999999999</v>
      </c>
      <c r="R87">
        <v>25.177499999999998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34.598999999999997</v>
      </c>
      <c r="X87">
        <v>147.515625</v>
      </c>
      <c r="Y87">
        <v>0</v>
      </c>
      <c r="Z87">
        <v>0</v>
      </c>
      <c r="AA87">
        <v>13.983000000000001</v>
      </c>
      <c r="AB87">
        <v>13.0634</v>
      </c>
      <c r="AC87">
        <v>0</v>
      </c>
      <c r="AD87">
        <v>18.229800000000001</v>
      </c>
      <c r="AE87">
        <v>32.844799999999999</v>
      </c>
      <c r="AF87">
        <v>8.8740000000000006</v>
      </c>
      <c r="AG87">
        <v>40.263599999999997</v>
      </c>
      <c r="AH87">
        <v>39.774000000000001</v>
      </c>
      <c r="AI87">
        <v>0</v>
      </c>
      <c r="AJ87">
        <v>0</v>
      </c>
      <c r="AK87">
        <v>25.887599999999999</v>
      </c>
      <c r="AL87">
        <v>2.3239999999999998</v>
      </c>
      <c r="AM87">
        <v>0</v>
      </c>
      <c r="AN87">
        <v>0.78432999999999997</v>
      </c>
      <c r="AO87">
        <v>16.170000000000002</v>
      </c>
      <c r="AP87">
        <v>8.9670000000000005</v>
      </c>
      <c r="AQ87">
        <v>46.62</v>
      </c>
      <c r="AR87">
        <v>17.664000000000001</v>
      </c>
      <c r="AS87">
        <v>9.4163999999999994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2957.8784170000008</v>
      </c>
    </row>
    <row r="88" spans="1:117">
      <c r="A88" t="s">
        <v>130</v>
      </c>
      <c r="B88">
        <v>0</v>
      </c>
      <c r="C88">
        <v>0</v>
      </c>
      <c r="D88">
        <v>29.925000000000001</v>
      </c>
      <c r="E88">
        <v>0</v>
      </c>
      <c r="F88">
        <v>0</v>
      </c>
      <c r="G88">
        <v>62.988</v>
      </c>
      <c r="H88">
        <v>0</v>
      </c>
      <c r="I88">
        <v>0</v>
      </c>
      <c r="J88">
        <v>77.816000000000003</v>
      </c>
      <c r="K88">
        <v>683.12912700000004</v>
      </c>
      <c r="L88">
        <v>653.15250000000003</v>
      </c>
      <c r="M88">
        <v>92</v>
      </c>
      <c r="N88">
        <v>58.59</v>
      </c>
      <c r="O88">
        <v>123.66562500000001</v>
      </c>
      <c r="P88">
        <v>102.75</v>
      </c>
      <c r="Q88">
        <v>19.984999999999999</v>
      </c>
      <c r="R88">
        <v>25.177499999999998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34.598999999999997</v>
      </c>
      <c r="X88">
        <v>147.515625</v>
      </c>
      <c r="Y88">
        <v>0</v>
      </c>
      <c r="Z88">
        <v>0</v>
      </c>
      <c r="AA88">
        <v>13.983000000000001</v>
      </c>
      <c r="AB88">
        <v>13.0634</v>
      </c>
      <c r="AC88">
        <v>0</v>
      </c>
      <c r="AD88">
        <v>18.229800000000001</v>
      </c>
      <c r="AE88">
        <v>32.844799999999999</v>
      </c>
      <c r="AF88">
        <v>8.8740000000000006</v>
      </c>
      <c r="AG88">
        <v>40.263599999999997</v>
      </c>
      <c r="AH88">
        <v>39.774000000000001</v>
      </c>
      <c r="AI88">
        <v>0</v>
      </c>
      <c r="AJ88">
        <v>0</v>
      </c>
      <c r="AK88">
        <v>25.887599999999999</v>
      </c>
      <c r="AL88">
        <v>2.3239999999999998</v>
      </c>
      <c r="AM88">
        <v>0</v>
      </c>
      <c r="AN88">
        <v>0.78432999999999997</v>
      </c>
      <c r="AO88">
        <v>16.170000000000002</v>
      </c>
      <c r="AP88">
        <v>8.9670000000000005</v>
      </c>
      <c r="AQ88">
        <v>46.62</v>
      </c>
      <c r="AR88">
        <v>17.664000000000001</v>
      </c>
      <c r="AS88">
        <v>9.4163999999999994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2957.8784170000008</v>
      </c>
    </row>
    <row r="89" spans="1:117">
      <c r="A89" t="s">
        <v>131</v>
      </c>
      <c r="B89">
        <v>0</v>
      </c>
      <c r="C89">
        <v>0</v>
      </c>
      <c r="D89">
        <v>29.925000000000001</v>
      </c>
      <c r="E89">
        <v>0</v>
      </c>
      <c r="F89">
        <v>0</v>
      </c>
      <c r="G89">
        <v>62.988</v>
      </c>
      <c r="H89">
        <v>0</v>
      </c>
      <c r="I89">
        <v>0</v>
      </c>
      <c r="J89">
        <v>77.816000000000003</v>
      </c>
      <c r="K89">
        <v>683.12912700000004</v>
      </c>
      <c r="L89">
        <v>653.15250000000003</v>
      </c>
      <c r="M89">
        <v>92</v>
      </c>
      <c r="N89">
        <v>58.59</v>
      </c>
      <c r="O89">
        <v>123.66562500000001</v>
      </c>
      <c r="P89">
        <v>102.75</v>
      </c>
      <c r="Q89">
        <v>19.984999999999999</v>
      </c>
      <c r="R89">
        <v>25.177499999999998</v>
      </c>
      <c r="S89">
        <v>26.390910000000002</v>
      </c>
      <c r="T89">
        <v>0</v>
      </c>
      <c r="U89">
        <v>348.97500000000002</v>
      </c>
      <c r="V89">
        <v>17.520949999999999</v>
      </c>
      <c r="W89">
        <v>34.598999999999997</v>
      </c>
      <c r="X89">
        <v>147.515625</v>
      </c>
      <c r="Y89">
        <v>0</v>
      </c>
      <c r="Z89">
        <v>0</v>
      </c>
      <c r="AA89">
        <v>13.983000000000001</v>
      </c>
      <c r="AB89">
        <v>13.0634</v>
      </c>
      <c r="AC89">
        <v>0</v>
      </c>
      <c r="AD89">
        <v>18.229800000000001</v>
      </c>
      <c r="AE89">
        <v>32.844799999999999</v>
      </c>
      <c r="AF89">
        <v>8.8740000000000006</v>
      </c>
      <c r="AG89">
        <v>40.263599999999997</v>
      </c>
      <c r="AH89">
        <v>39.774000000000001</v>
      </c>
      <c r="AI89">
        <v>0</v>
      </c>
      <c r="AJ89">
        <v>0</v>
      </c>
      <c r="AK89">
        <v>25.887599999999999</v>
      </c>
      <c r="AL89">
        <v>2.3239999999999998</v>
      </c>
      <c r="AM89">
        <v>0</v>
      </c>
      <c r="AN89">
        <v>0.78432999999999997</v>
      </c>
      <c r="AO89">
        <v>16.170000000000002</v>
      </c>
      <c r="AP89">
        <v>8.9670000000000005</v>
      </c>
      <c r="AQ89">
        <v>46.62</v>
      </c>
      <c r="AR89">
        <v>17.664000000000001</v>
      </c>
      <c r="AS89">
        <v>9.4163999999999994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2954.6675170000008</v>
      </c>
    </row>
    <row r="90" spans="1:117">
      <c r="A90" t="s">
        <v>132</v>
      </c>
      <c r="B90">
        <v>0</v>
      </c>
      <c r="C90">
        <v>0</v>
      </c>
      <c r="D90">
        <v>29.925000000000001</v>
      </c>
      <c r="E90">
        <v>0</v>
      </c>
      <c r="F90">
        <v>0</v>
      </c>
      <c r="G90">
        <v>62.988</v>
      </c>
      <c r="H90">
        <v>0</v>
      </c>
      <c r="I90">
        <v>0</v>
      </c>
      <c r="J90">
        <v>77.816000000000003</v>
      </c>
      <c r="K90">
        <v>683.12912700000004</v>
      </c>
      <c r="L90">
        <v>653.15250000000003</v>
      </c>
      <c r="M90">
        <v>92</v>
      </c>
      <c r="N90">
        <v>58.59</v>
      </c>
      <c r="O90">
        <v>123.66562500000001</v>
      </c>
      <c r="P90">
        <v>102.75</v>
      </c>
      <c r="Q90">
        <v>19.984999999999999</v>
      </c>
      <c r="R90">
        <v>25.177499999999998</v>
      </c>
      <c r="S90">
        <v>26.390910000000002</v>
      </c>
      <c r="T90">
        <v>0</v>
      </c>
      <c r="U90">
        <v>348.97500000000002</v>
      </c>
      <c r="V90">
        <v>17.513999999999999</v>
      </c>
      <c r="W90">
        <v>34.598999999999997</v>
      </c>
      <c r="X90">
        <v>147.515625</v>
      </c>
      <c r="Y90">
        <v>0</v>
      </c>
      <c r="Z90">
        <v>0</v>
      </c>
      <c r="AA90">
        <v>13.983000000000001</v>
      </c>
      <c r="AB90">
        <v>13.0634</v>
      </c>
      <c r="AC90">
        <v>0</v>
      </c>
      <c r="AD90">
        <v>18.229800000000001</v>
      </c>
      <c r="AE90">
        <v>32.844799999999999</v>
      </c>
      <c r="AF90">
        <v>8.8740000000000006</v>
      </c>
      <c r="AG90">
        <v>40.263599999999997</v>
      </c>
      <c r="AH90">
        <v>39.774000000000001</v>
      </c>
      <c r="AI90">
        <v>0</v>
      </c>
      <c r="AJ90">
        <v>0</v>
      </c>
      <c r="AK90">
        <v>25.887599999999999</v>
      </c>
      <c r="AL90">
        <v>2.3239999999999998</v>
      </c>
      <c r="AM90">
        <v>0</v>
      </c>
      <c r="AN90">
        <v>0.78432999999999997</v>
      </c>
      <c r="AO90">
        <v>16.170000000000002</v>
      </c>
      <c r="AP90">
        <v>8.9670000000000005</v>
      </c>
      <c r="AQ90">
        <v>33.642000000000003</v>
      </c>
      <c r="AR90">
        <v>17.664000000000001</v>
      </c>
      <c r="AS90">
        <v>9.4163999999999994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2941.6825670000007</v>
      </c>
    </row>
    <row r="91" spans="1:117">
      <c r="A91" t="s">
        <v>133</v>
      </c>
      <c r="B91">
        <v>0</v>
      </c>
      <c r="C91">
        <v>0</v>
      </c>
      <c r="D91">
        <v>30.975000000000001</v>
      </c>
      <c r="E91">
        <v>0</v>
      </c>
      <c r="F91">
        <v>0</v>
      </c>
      <c r="G91">
        <v>62.988</v>
      </c>
      <c r="H91">
        <v>0</v>
      </c>
      <c r="I91">
        <v>0</v>
      </c>
      <c r="J91">
        <v>77.816000000000003</v>
      </c>
      <c r="K91">
        <v>683.12912700000004</v>
      </c>
      <c r="L91">
        <v>653.15250000000003</v>
      </c>
      <c r="M91">
        <v>92</v>
      </c>
      <c r="N91">
        <v>58.59</v>
      </c>
      <c r="O91">
        <v>123.66562500000001</v>
      </c>
      <c r="P91">
        <v>102.75</v>
      </c>
      <c r="Q91">
        <v>19.984999999999999</v>
      </c>
      <c r="R91">
        <v>25.177499999999998</v>
      </c>
      <c r="S91">
        <v>26.390910000000002</v>
      </c>
      <c r="T91">
        <v>0</v>
      </c>
      <c r="U91">
        <v>348.97500000000002</v>
      </c>
      <c r="V91">
        <v>17.513999999999999</v>
      </c>
      <c r="W91">
        <v>34.598999999999997</v>
      </c>
      <c r="X91">
        <v>147.515625</v>
      </c>
      <c r="Y91">
        <v>0</v>
      </c>
      <c r="Z91">
        <v>0</v>
      </c>
      <c r="AA91">
        <v>8.4529999999999994</v>
      </c>
      <c r="AB91">
        <v>13.0634</v>
      </c>
      <c r="AC91">
        <v>0</v>
      </c>
      <c r="AD91">
        <v>9.1149000000000004</v>
      </c>
      <c r="AE91">
        <v>32.844799999999999</v>
      </c>
      <c r="AF91">
        <v>8.8740000000000006</v>
      </c>
      <c r="AG91">
        <v>40.263599999999997</v>
      </c>
      <c r="AH91">
        <v>39.774000000000001</v>
      </c>
      <c r="AI91">
        <v>0</v>
      </c>
      <c r="AJ91">
        <v>0</v>
      </c>
      <c r="AK91">
        <v>25.887599999999999</v>
      </c>
      <c r="AL91">
        <v>13.363</v>
      </c>
      <c r="AM91">
        <v>0</v>
      </c>
      <c r="AN91">
        <v>0.78432999999999997</v>
      </c>
      <c r="AO91">
        <v>16.170000000000002</v>
      </c>
      <c r="AP91">
        <v>8.9670000000000005</v>
      </c>
      <c r="AQ91">
        <v>31.122</v>
      </c>
      <c r="AR91">
        <v>17.664000000000001</v>
      </c>
      <c r="AS91">
        <v>9.4163999999999994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2936.6066669999996</v>
      </c>
    </row>
    <row r="92" spans="1:117">
      <c r="A92" t="s">
        <v>134</v>
      </c>
      <c r="B92">
        <v>0</v>
      </c>
      <c r="C92">
        <v>0</v>
      </c>
      <c r="D92">
        <v>30.975000000000001</v>
      </c>
      <c r="E92">
        <v>0</v>
      </c>
      <c r="F92">
        <v>0</v>
      </c>
      <c r="G92">
        <v>62.988</v>
      </c>
      <c r="H92">
        <v>0</v>
      </c>
      <c r="I92">
        <v>0</v>
      </c>
      <c r="J92">
        <v>77.816000000000003</v>
      </c>
      <c r="K92">
        <v>683.12912700000004</v>
      </c>
      <c r="L92">
        <v>653.15250000000003</v>
      </c>
      <c r="M92">
        <v>92</v>
      </c>
      <c r="N92">
        <v>58.59</v>
      </c>
      <c r="O92">
        <v>123.66562500000001</v>
      </c>
      <c r="P92">
        <v>102.75</v>
      </c>
      <c r="Q92">
        <v>19.984999999999999</v>
      </c>
      <c r="R92">
        <v>25.177499999999998</v>
      </c>
      <c r="S92">
        <v>26.390910000000002</v>
      </c>
      <c r="T92">
        <v>0</v>
      </c>
      <c r="U92">
        <v>348.97500000000002</v>
      </c>
      <c r="V92">
        <v>17.513999999999999</v>
      </c>
      <c r="W92">
        <v>34.598999999999997</v>
      </c>
      <c r="X92">
        <v>147.515625</v>
      </c>
      <c r="Y92">
        <v>0</v>
      </c>
      <c r="Z92">
        <v>0</v>
      </c>
      <c r="AA92">
        <v>8.4529999999999994</v>
      </c>
      <c r="AB92">
        <v>13.0634</v>
      </c>
      <c r="AC92">
        <v>0</v>
      </c>
      <c r="AD92">
        <v>9.1149000000000004</v>
      </c>
      <c r="AE92">
        <v>32.844799999999999</v>
      </c>
      <c r="AF92">
        <v>8.8740000000000006</v>
      </c>
      <c r="AG92">
        <v>40.263599999999997</v>
      </c>
      <c r="AH92">
        <v>39.774000000000001</v>
      </c>
      <c r="AI92">
        <v>0</v>
      </c>
      <c r="AJ92">
        <v>0</v>
      </c>
      <c r="AK92">
        <v>25.887599999999999</v>
      </c>
      <c r="AL92">
        <v>13.363</v>
      </c>
      <c r="AM92">
        <v>0</v>
      </c>
      <c r="AN92">
        <v>0.78432999999999997</v>
      </c>
      <c r="AO92">
        <v>16.170000000000002</v>
      </c>
      <c r="AP92">
        <v>8.9670000000000005</v>
      </c>
      <c r="AQ92">
        <v>31.122</v>
      </c>
      <c r="AR92">
        <v>17.664000000000001</v>
      </c>
      <c r="AS92">
        <v>9.4163999999999994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2936.6066669999996</v>
      </c>
    </row>
    <row r="93" spans="1:117">
      <c r="A93" t="s">
        <v>135</v>
      </c>
      <c r="B93">
        <v>0</v>
      </c>
      <c r="C93">
        <v>0</v>
      </c>
      <c r="D93">
        <v>30.975000000000001</v>
      </c>
      <c r="E93">
        <v>0</v>
      </c>
      <c r="F93">
        <v>0</v>
      </c>
      <c r="G93">
        <v>62.988</v>
      </c>
      <c r="H93">
        <v>0</v>
      </c>
      <c r="I93">
        <v>0</v>
      </c>
      <c r="J93">
        <v>77.816000000000003</v>
      </c>
      <c r="K93">
        <v>683.12912700000004</v>
      </c>
      <c r="L93">
        <v>653.15250000000003</v>
      </c>
      <c r="M93">
        <v>92</v>
      </c>
      <c r="N93">
        <v>58.59</v>
      </c>
      <c r="O93">
        <v>123.66562500000001</v>
      </c>
      <c r="P93">
        <v>102.75</v>
      </c>
      <c r="Q93">
        <v>19.984999999999999</v>
      </c>
      <c r="R93">
        <v>25.177499999999998</v>
      </c>
      <c r="S93">
        <v>26.390910000000002</v>
      </c>
      <c r="T93">
        <v>0</v>
      </c>
      <c r="U93">
        <v>348.97500000000002</v>
      </c>
      <c r="V93">
        <v>17.513999999999999</v>
      </c>
      <c r="W93">
        <v>38.241</v>
      </c>
      <c r="X93">
        <v>147.515625</v>
      </c>
      <c r="Y93">
        <v>0</v>
      </c>
      <c r="Z93">
        <v>0</v>
      </c>
      <c r="AA93">
        <v>8.4529999999999994</v>
      </c>
      <c r="AB93">
        <v>13.0634</v>
      </c>
      <c r="AC93">
        <v>0</v>
      </c>
      <c r="AD93">
        <v>9.1149000000000004</v>
      </c>
      <c r="AE93">
        <v>32.844799999999999</v>
      </c>
      <c r="AF93">
        <v>8.8740000000000006</v>
      </c>
      <c r="AG93">
        <v>40.263599999999997</v>
      </c>
      <c r="AH93">
        <v>39.774000000000001</v>
      </c>
      <c r="AI93">
        <v>0</v>
      </c>
      <c r="AJ93">
        <v>0</v>
      </c>
      <c r="AK93">
        <v>25.887599999999999</v>
      </c>
      <c r="AL93">
        <v>13.363</v>
      </c>
      <c r="AM93">
        <v>0</v>
      </c>
      <c r="AN93">
        <v>0.78432999999999997</v>
      </c>
      <c r="AO93">
        <v>16.170000000000002</v>
      </c>
      <c r="AP93">
        <v>8.9670000000000005</v>
      </c>
      <c r="AQ93">
        <v>31.122</v>
      </c>
      <c r="AR93">
        <v>17.664000000000001</v>
      </c>
      <c r="AS93">
        <v>9.4163999999999994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2940.2486669999994</v>
      </c>
    </row>
    <row r="94" spans="1:117">
      <c r="A94" t="s">
        <v>136</v>
      </c>
      <c r="B94">
        <v>0</v>
      </c>
      <c r="C94">
        <v>0</v>
      </c>
      <c r="D94">
        <v>30.975000000000001</v>
      </c>
      <c r="E94">
        <v>0</v>
      </c>
      <c r="F94">
        <v>0</v>
      </c>
      <c r="G94">
        <v>62.988</v>
      </c>
      <c r="H94">
        <v>0</v>
      </c>
      <c r="I94">
        <v>0</v>
      </c>
      <c r="J94">
        <v>77.816000000000003</v>
      </c>
      <c r="K94">
        <v>683.12912700000004</v>
      </c>
      <c r="L94">
        <v>653.15250000000003</v>
      </c>
      <c r="M94">
        <v>92</v>
      </c>
      <c r="N94">
        <v>58.59</v>
      </c>
      <c r="O94">
        <v>123.66562500000001</v>
      </c>
      <c r="P94">
        <v>102.75</v>
      </c>
      <c r="Q94">
        <v>19.984999999999999</v>
      </c>
      <c r="R94">
        <v>25.177499999999998</v>
      </c>
      <c r="S94">
        <v>26.390910000000002</v>
      </c>
      <c r="T94">
        <v>0</v>
      </c>
      <c r="U94">
        <v>348.97500000000002</v>
      </c>
      <c r="V94">
        <v>17.513999999999999</v>
      </c>
      <c r="W94">
        <v>38.241</v>
      </c>
      <c r="X94">
        <v>147.515625</v>
      </c>
      <c r="Y94">
        <v>0</v>
      </c>
      <c r="Z94">
        <v>0</v>
      </c>
      <c r="AA94">
        <v>7.11</v>
      </c>
      <c r="AB94">
        <v>13.0634</v>
      </c>
      <c r="AC94">
        <v>0</v>
      </c>
      <c r="AD94">
        <v>9.1149000000000004</v>
      </c>
      <c r="AE94">
        <v>32.844799999999999</v>
      </c>
      <c r="AF94">
        <v>8.8740000000000006</v>
      </c>
      <c r="AG94">
        <v>40.263599999999997</v>
      </c>
      <c r="AH94">
        <v>39.774000000000001</v>
      </c>
      <c r="AI94">
        <v>0</v>
      </c>
      <c r="AJ94">
        <v>0</v>
      </c>
      <c r="AK94">
        <v>25.887599999999999</v>
      </c>
      <c r="AL94">
        <v>13.363</v>
      </c>
      <c r="AM94">
        <v>0</v>
      </c>
      <c r="AN94">
        <v>0.78432999999999997</v>
      </c>
      <c r="AO94">
        <v>16.170000000000002</v>
      </c>
      <c r="AP94">
        <v>8.9670000000000005</v>
      </c>
      <c r="AQ94">
        <v>15.561</v>
      </c>
      <c r="AR94">
        <v>17.664000000000001</v>
      </c>
      <c r="AS94">
        <v>9.4163999999999994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2923.3446669999998</v>
      </c>
    </row>
    <row r="95" spans="1:117">
      <c r="A95" t="s">
        <v>137</v>
      </c>
      <c r="B95">
        <v>0</v>
      </c>
      <c r="C95">
        <v>0</v>
      </c>
      <c r="D95">
        <v>30.975000000000001</v>
      </c>
      <c r="E95">
        <v>0</v>
      </c>
      <c r="F95">
        <v>0</v>
      </c>
      <c r="G95">
        <v>62.988</v>
      </c>
      <c r="H95">
        <v>0</v>
      </c>
      <c r="I95">
        <v>0</v>
      </c>
      <c r="J95">
        <v>77.816000000000003</v>
      </c>
      <c r="K95">
        <v>683.12912700000004</v>
      </c>
      <c r="L95">
        <v>653.15250000000003</v>
      </c>
      <c r="M95">
        <v>92</v>
      </c>
      <c r="N95">
        <v>58.59</v>
      </c>
      <c r="O95">
        <v>123.66562500000001</v>
      </c>
      <c r="P95">
        <v>102.75</v>
      </c>
      <c r="Q95">
        <v>19.984999999999999</v>
      </c>
      <c r="R95">
        <v>25.177499999999998</v>
      </c>
      <c r="S95">
        <v>26.390910000000002</v>
      </c>
      <c r="T95">
        <v>0</v>
      </c>
      <c r="U95">
        <v>348.97500000000002</v>
      </c>
      <c r="V95">
        <v>17.513999999999999</v>
      </c>
      <c r="W95">
        <v>38.241</v>
      </c>
      <c r="X95">
        <v>147.515625</v>
      </c>
      <c r="Y95">
        <v>0</v>
      </c>
      <c r="Z95">
        <v>0</v>
      </c>
      <c r="AA95">
        <v>0</v>
      </c>
      <c r="AB95">
        <v>13.0634</v>
      </c>
      <c r="AC95">
        <v>0</v>
      </c>
      <c r="AD95">
        <v>9.1149000000000004</v>
      </c>
      <c r="AE95">
        <v>32.844799999999999</v>
      </c>
      <c r="AF95">
        <v>8.8740000000000006</v>
      </c>
      <c r="AG95">
        <v>40.263599999999997</v>
      </c>
      <c r="AH95">
        <v>39.774000000000001</v>
      </c>
      <c r="AI95">
        <v>0</v>
      </c>
      <c r="AJ95">
        <v>0</v>
      </c>
      <c r="AK95">
        <v>25.887599999999999</v>
      </c>
      <c r="AL95">
        <v>13.363</v>
      </c>
      <c r="AM95">
        <v>0</v>
      </c>
      <c r="AN95">
        <v>0.78432999999999997</v>
      </c>
      <c r="AO95">
        <v>14.7</v>
      </c>
      <c r="AP95">
        <v>8.9670000000000005</v>
      </c>
      <c r="AQ95">
        <v>15.561</v>
      </c>
      <c r="AR95">
        <v>17.664000000000001</v>
      </c>
      <c r="AS95">
        <v>9.4163999999999994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2914.7646669999999</v>
      </c>
    </row>
    <row r="96" spans="1:117">
      <c r="A96" t="s">
        <v>138</v>
      </c>
      <c r="B96">
        <v>0</v>
      </c>
      <c r="C96">
        <v>0</v>
      </c>
      <c r="D96">
        <v>30.975000000000001</v>
      </c>
      <c r="E96">
        <v>0</v>
      </c>
      <c r="F96">
        <v>0</v>
      </c>
      <c r="G96">
        <v>62.988</v>
      </c>
      <c r="H96">
        <v>0</v>
      </c>
      <c r="I96">
        <v>0</v>
      </c>
      <c r="J96">
        <v>77.816000000000003</v>
      </c>
      <c r="K96">
        <v>683.12912700000004</v>
      </c>
      <c r="L96">
        <v>653.15250000000003</v>
      </c>
      <c r="M96">
        <v>92</v>
      </c>
      <c r="N96">
        <v>58.59</v>
      </c>
      <c r="O96">
        <v>123.66562500000001</v>
      </c>
      <c r="P96">
        <v>102.75</v>
      </c>
      <c r="Q96">
        <v>19.984999999999999</v>
      </c>
      <c r="R96">
        <v>25.177499999999998</v>
      </c>
      <c r="S96">
        <v>26.390910000000002</v>
      </c>
      <c r="T96">
        <v>0</v>
      </c>
      <c r="U96">
        <v>348.97500000000002</v>
      </c>
      <c r="V96">
        <v>17.513999999999999</v>
      </c>
      <c r="W96">
        <v>38.241</v>
      </c>
      <c r="X96">
        <v>147.515625</v>
      </c>
      <c r="Y96">
        <v>0</v>
      </c>
      <c r="Z96">
        <v>0</v>
      </c>
      <c r="AA96">
        <v>0</v>
      </c>
      <c r="AB96">
        <v>13.0634</v>
      </c>
      <c r="AC96">
        <v>0</v>
      </c>
      <c r="AD96">
        <v>9.1149000000000004</v>
      </c>
      <c r="AE96">
        <v>32.844799999999999</v>
      </c>
      <c r="AF96">
        <v>8.8740000000000006</v>
      </c>
      <c r="AG96">
        <v>40.263599999999997</v>
      </c>
      <c r="AH96">
        <v>39.774000000000001</v>
      </c>
      <c r="AI96">
        <v>0</v>
      </c>
      <c r="AJ96">
        <v>0</v>
      </c>
      <c r="AK96">
        <v>25.887599999999999</v>
      </c>
      <c r="AL96">
        <v>13.363</v>
      </c>
      <c r="AM96">
        <v>0</v>
      </c>
      <c r="AN96">
        <v>0.78432999999999997</v>
      </c>
      <c r="AO96">
        <v>14.7</v>
      </c>
      <c r="AP96">
        <v>8.9670000000000005</v>
      </c>
      <c r="AQ96">
        <v>15.561</v>
      </c>
      <c r="AR96">
        <v>17.664000000000001</v>
      </c>
      <c r="AS96">
        <v>9.4163999999999994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2914.7646669999999</v>
      </c>
    </row>
    <row r="97" spans="1:117">
      <c r="A97" t="s">
        <v>139</v>
      </c>
      <c r="B97">
        <v>0</v>
      </c>
      <c r="C97">
        <v>0</v>
      </c>
      <c r="D97">
        <v>30.975000000000001</v>
      </c>
      <c r="E97">
        <v>0</v>
      </c>
      <c r="F97">
        <v>0</v>
      </c>
      <c r="G97">
        <v>62.988</v>
      </c>
      <c r="H97">
        <v>0</v>
      </c>
      <c r="I97">
        <v>0</v>
      </c>
      <c r="J97">
        <v>77.816000000000003</v>
      </c>
      <c r="K97">
        <v>683.12912700000004</v>
      </c>
      <c r="L97">
        <v>653.15250000000003</v>
      </c>
      <c r="M97">
        <v>92</v>
      </c>
      <c r="N97">
        <v>58.59</v>
      </c>
      <c r="O97">
        <v>123.66562500000001</v>
      </c>
      <c r="P97">
        <v>102.75</v>
      </c>
      <c r="Q97">
        <v>19.984999999999999</v>
      </c>
      <c r="R97">
        <v>25.177499999999998</v>
      </c>
      <c r="S97">
        <v>26.390910000000002</v>
      </c>
      <c r="T97">
        <v>0</v>
      </c>
      <c r="U97">
        <v>348.97500000000002</v>
      </c>
      <c r="V97">
        <v>17.513999999999999</v>
      </c>
      <c r="W97">
        <v>38.241</v>
      </c>
      <c r="X97">
        <v>147.515625</v>
      </c>
      <c r="Y97">
        <v>0</v>
      </c>
      <c r="Z97">
        <v>0</v>
      </c>
      <c r="AA97">
        <v>0</v>
      </c>
      <c r="AB97">
        <v>13.0634</v>
      </c>
      <c r="AC97">
        <v>0</v>
      </c>
      <c r="AD97">
        <v>9.1149000000000004</v>
      </c>
      <c r="AE97">
        <v>32.844799999999999</v>
      </c>
      <c r="AF97">
        <v>8.8740000000000006</v>
      </c>
      <c r="AG97">
        <v>40.263599999999997</v>
      </c>
      <c r="AH97">
        <v>39.774000000000001</v>
      </c>
      <c r="AI97">
        <v>0</v>
      </c>
      <c r="AJ97">
        <v>0</v>
      </c>
      <c r="AK97">
        <v>25.887599999999999</v>
      </c>
      <c r="AL97">
        <v>13.363</v>
      </c>
      <c r="AM97">
        <v>0</v>
      </c>
      <c r="AN97">
        <v>0.78432999999999997</v>
      </c>
      <c r="AO97">
        <v>14.7</v>
      </c>
      <c r="AP97">
        <v>8.9670000000000005</v>
      </c>
      <c r="AQ97">
        <v>15.561</v>
      </c>
      <c r="AR97">
        <v>11.04</v>
      </c>
      <c r="AS97">
        <v>9.4163999999999994</v>
      </c>
      <c r="AT97">
        <v>17.144400000000001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2910.2837169999998</v>
      </c>
    </row>
    <row r="98" spans="1:117">
      <c r="A98" t="s">
        <v>140</v>
      </c>
      <c r="B98">
        <v>0</v>
      </c>
      <c r="C98">
        <v>0</v>
      </c>
      <c r="D98">
        <v>30.975000000000001</v>
      </c>
      <c r="E98">
        <v>0</v>
      </c>
      <c r="F98">
        <v>0</v>
      </c>
      <c r="G98">
        <v>62.988</v>
      </c>
      <c r="H98">
        <v>0</v>
      </c>
      <c r="I98">
        <v>0</v>
      </c>
      <c r="J98">
        <v>77.816000000000003</v>
      </c>
      <c r="K98">
        <v>683.12912700000004</v>
      </c>
      <c r="L98">
        <v>653.15250000000003</v>
      </c>
      <c r="M98">
        <v>92</v>
      </c>
      <c r="N98">
        <v>58.59</v>
      </c>
      <c r="O98">
        <v>123.66562500000001</v>
      </c>
      <c r="P98">
        <v>102.75</v>
      </c>
      <c r="Q98">
        <v>19.984999999999999</v>
      </c>
      <c r="R98">
        <v>25.177499999999998</v>
      </c>
      <c r="S98">
        <v>26.390910000000002</v>
      </c>
      <c r="T98">
        <v>0</v>
      </c>
      <c r="U98">
        <v>348.97500000000002</v>
      </c>
      <c r="V98">
        <v>17.513999999999999</v>
      </c>
      <c r="W98">
        <v>38.241</v>
      </c>
      <c r="X98">
        <v>147.515625</v>
      </c>
      <c r="Y98">
        <v>0</v>
      </c>
      <c r="Z98">
        <v>0</v>
      </c>
      <c r="AA98">
        <v>0</v>
      </c>
      <c r="AB98">
        <v>13.0634</v>
      </c>
      <c r="AC98">
        <v>0</v>
      </c>
      <c r="AD98">
        <v>9.1149000000000004</v>
      </c>
      <c r="AE98">
        <v>32.844799999999999</v>
      </c>
      <c r="AF98">
        <v>8.8740000000000006</v>
      </c>
      <c r="AG98">
        <v>40.263599999999997</v>
      </c>
      <c r="AH98">
        <v>39.774000000000001</v>
      </c>
      <c r="AI98">
        <v>0</v>
      </c>
      <c r="AJ98">
        <v>0</v>
      </c>
      <c r="AK98">
        <v>25.887599999999999</v>
      </c>
      <c r="AL98">
        <v>13.363</v>
      </c>
      <c r="AM98">
        <v>0</v>
      </c>
      <c r="AN98">
        <v>0.78432999999999997</v>
      </c>
      <c r="AO98">
        <v>14.7</v>
      </c>
      <c r="AP98">
        <v>8.9670000000000005</v>
      </c>
      <c r="AQ98">
        <v>15.561</v>
      </c>
      <c r="AR98">
        <v>11.04</v>
      </c>
      <c r="AS98">
        <v>9.4163999999999994</v>
      </c>
      <c r="AT98">
        <v>17.584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2910.7233169999995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0.59180625000000053</v>
      </c>
      <c r="E99">
        <f t="shared" si="2"/>
        <v>0</v>
      </c>
      <c r="F99">
        <f t="shared" si="2"/>
        <v>0</v>
      </c>
      <c r="G99">
        <f t="shared" si="2"/>
        <v>1.1142359999999989</v>
      </c>
      <c r="H99">
        <f t="shared" si="2"/>
        <v>0</v>
      </c>
      <c r="I99">
        <f t="shared" si="2"/>
        <v>0</v>
      </c>
      <c r="J99">
        <f t="shared" si="2"/>
        <v>1.8675839999999968</v>
      </c>
      <c r="K99">
        <f t="shared" si="2"/>
        <v>16.395099047999999</v>
      </c>
      <c r="L99">
        <f t="shared" si="2"/>
        <v>15.675659999999962</v>
      </c>
      <c r="M99">
        <f t="shared" si="2"/>
        <v>2.2080000000000002</v>
      </c>
      <c r="N99">
        <f t="shared" si="2"/>
        <v>1.4061600000000019</v>
      </c>
      <c r="O99">
        <f t="shared" si="2"/>
        <v>2.9679749999999947</v>
      </c>
      <c r="P99">
        <f t="shared" si="2"/>
        <v>2.4133125</v>
      </c>
      <c r="Q99">
        <f t="shared" si="2"/>
        <v>0.47963999999999901</v>
      </c>
      <c r="R99">
        <f t="shared" si="2"/>
        <v>0.60425999999999935</v>
      </c>
      <c r="S99">
        <f t="shared" si="2"/>
        <v>0.63338184000000097</v>
      </c>
      <c r="T99">
        <f t="shared" si="2"/>
        <v>0</v>
      </c>
      <c r="U99">
        <f t="shared" si="2"/>
        <v>8.3753999999999849</v>
      </c>
      <c r="V99">
        <f t="shared" si="2"/>
        <v>0.47171561249999922</v>
      </c>
      <c r="W99">
        <f t="shared" si="2"/>
        <v>0.99525237500000108</v>
      </c>
      <c r="X99">
        <f t="shared" si="2"/>
        <v>3.540375</v>
      </c>
      <c r="Y99">
        <f t="shared" si="2"/>
        <v>0</v>
      </c>
      <c r="Z99">
        <f t="shared" si="2"/>
        <v>8.4810000000000038E-2</v>
      </c>
      <c r="AA99">
        <f t="shared" si="2"/>
        <v>0.21326523999999994</v>
      </c>
      <c r="AB99">
        <f t="shared" si="2"/>
        <v>0.30751643499999992</v>
      </c>
      <c r="AC99">
        <f t="shared" si="2"/>
        <v>0.10896356400000004</v>
      </c>
      <c r="AD99">
        <f t="shared" si="2"/>
        <v>0.29202686499999997</v>
      </c>
      <c r="AE99">
        <f t="shared" si="2"/>
        <v>0.9718288779999994</v>
      </c>
      <c r="AF99">
        <f t="shared" si="2"/>
        <v>0.23565400000000039</v>
      </c>
      <c r="AG99">
        <f t="shared" si="2"/>
        <v>0.96632640000000247</v>
      </c>
      <c r="AH99">
        <f t="shared" si="2"/>
        <v>1.2934126000000006</v>
      </c>
      <c r="AI99">
        <f t="shared" si="2"/>
        <v>0.12113613400000002</v>
      </c>
      <c r="AJ99">
        <f t="shared" si="2"/>
        <v>0</v>
      </c>
      <c r="AK99">
        <f t="shared" si="2"/>
        <v>0.62130240000000037</v>
      </c>
      <c r="AL99">
        <f t="shared" si="2"/>
        <v>0.60299666000000041</v>
      </c>
      <c r="AM99">
        <f t="shared" si="2"/>
        <v>5.3284008999999993E-2</v>
      </c>
      <c r="AN99">
        <f t="shared" si="2"/>
        <v>1.8823919999999966E-2</v>
      </c>
      <c r="AO99">
        <f t="shared" si="2"/>
        <v>0.40057500000000035</v>
      </c>
      <c r="AP99">
        <f t="shared" si="2"/>
        <v>0.23397465000000003</v>
      </c>
      <c r="AQ99">
        <f t="shared" si="2"/>
        <v>0.49139999999999973</v>
      </c>
      <c r="AR99">
        <f t="shared" si="2"/>
        <v>0.38584799999999986</v>
      </c>
      <c r="AS99">
        <f t="shared" si="2"/>
        <v>0.28140238749999985</v>
      </c>
      <c r="AT99">
        <f t="shared" si="2"/>
        <v>0.36121382499999999</v>
      </c>
      <c r="AU99">
        <f t="shared" si="2"/>
        <v>0</v>
      </c>
      <c r="AV99">
        <f t="shared" si="2"/>
        <v>0.17010000000000017</v>
      </c>
      <c r="AW99">
        <f t="shared" si="2"/>
        <v>0.40181999999999973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71.732418592999963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340</v>
      </c>
      <c r="AU2" s="126"/>
      <c r="AV2" s="195" t="s">
        <v>347</v>
      </c>
      <c r="AW2" s="195" t="s">
        <v>348</v>
      </c>
      <c r="AX2" s="195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10</v>
      </c>
      <c r="E3">
        <v>0</v>
      </c>
      <c r="F3">
        <v>0</v>
      </c>
      <c r="G3">
        <v>16.505703</v>
      </c>
      <c r="H3">
        <v>0</v>
      </c>
      <c r="I3">
        <v>0</v>
      </c>
      <c r="J3">
        <v>4.1464369999999997</v>
      </c>
      <c r="K3">
        <v>683.12912700000004</v>
      </c>
      <c r="L3">
        <v>653.15009999999995</v>
      </c>
      <c r="M3">
        <v>92</v>
      </c>
      <c r="N3">
        <v>58.59</v>
      </c>
      <c r="O3">
        <v>123.66562500000001</v>
      </c>
      <c r="P3">
        <v>103.125</v>
      </c>
      <c r="Q3">
        <v>19.984999999999999</v>
      </c>
      <c r="R3">
        <v>25.177499999999998</v>
      </c>
      <c r="S3">
        <v>26.3901</v>
      </c>
      <c r="T3">
        <v>0</v>
      </c>
      <c r="U3">
        <v>348.59100000000001</v>
      </c>
      <c r="V3">
        <v>19.459900000000001</v>
      </c>
      <c r="W3">
        <v>44.0075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1.321</v>
      </c>
      <c r="AE3">
        <v>49.436556000000003</v>
      </c>
      <c r="AF3">
        <v>8.8740000000000006</v>
      </c>
      <c r="AG3">
        <v>40.263599999999997</v>
      </c>
      <c r="AH3">
        <v>37.880000000000003</v>
      </c>
      <c r="AI3">
        <v>0</v>
      </c>
      <c r="AJ3">
        <v>0</v>
      </c>
      <c r="AK3">
        <v>25.887599999999999</v>
      </c>
      <c r="AL3">
        <v>15.106</v>
      </c>
      <c r="AM3">
        <v>0</v>
      </c>
      <c r="AN3">
        <v>0.78432999999999997</v>
      </c>
      <c r="AO3">
        <v>17.64</v>
      </c>
      <c r="AP3">
        <v>12.553800000000001</v>
      </c>
      <c r="AQ3">
        <v>0</v>
      </c>
      <c r="AR3">
        <v>37.536000000000001</v>
      </c>
      <c r="AS3">
        <v>10.7616</v>
      </c>
      <c r="AT3">
        <v>14.999962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2717.4830650000004</v>
      </c>
    </row>
    <row r="4" spans="1:117">
      <c r="A4" t="s">
        <v>46</v>
      </c>
      <c r="B4">
        <v>0</v>
      </c>
      <c r="C4">
        <v>0</v>
      </c>
      <c r="D4">
        <v>10</v>
      </c>
      <c r="E4">
        <v>0</v>
      </c>
      <c r="F4">
        <v>0</v>
      </c>
      <c r="G4">
        <v>19.991099999999999</v>
      </c>
      <c r="H4">
        <v>0</v>
      </c>
      <c r="I4">
        <v>0</v>
      </c>
      <c r="J4">
        <v>11.741210000000001</v>
      </c>
      <c r="K4">
        <v>683.12912700000004</v>
      </c>
      <c r="L4">
        <v>653.15009999999995</v>
      </c>
      <c r="M4">
        <v>92</v>
      </c>
      <c r="N4">
        <v>58.59</v>
      </c>
      <c r="O4">
        <v>123.66562500000001</v>
      </c>
      <c r="P4">
        <v>103.125</v>
      </c>
      <c r="Q4">
        <v>19.984999999999999</v>
      </c>
      <c r="R4">
        <v>25.177499999999998</v>
      </c>
      <c r="S4">
        <v>26.3901</v>
      </c>
      <c r="T4">
        <v>0</v>
      </c>
      <c r="U4">
        <v>348.97500000000002</v>
      </c>
      <c r="V4">
        <v>19.459900000000001</v>
      </c>
      <c r="W4">
        <v>44.0075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1.321</v>
      </c>
      <c r="AE4">
        <v>49.436556000000003</v>
      </c>
      <c r="AF4">
        <v>8.8740000000000006</v>
      </c>
      <c r="AG4">
        <v>40.263599999999997</v>
      </c>
      <c r="AH4">
        <v>37.880000000000003</v>
      </c>
      <c r="AI4">
        <v>0</v>
      </c>
      <c r="AJ4">
        <v>0</v>
      </c>
      <c r="AK4">
        <v>25.887599999999999</v>
      </c>
      <c r="AL4">
        <v>15.106</v>
      </c>
      <c r="AM4">
        <v>0</v>
      </c>
      <c r="AN4">
        <v>0.78432999999999997</v>
      </c>
      <c r="AO4">
        <v>17.64</v>
      </c>
      <c r="AP4">
        <v>12.553800000000001</v>
      </c>
      <c r="AQ4">
        <v>0</v>
      </c>
      <c r="AR4">
        <v>37.536000000000001</v>
      </c>
      <c r="AS4">
        <v>24.75168</v>
      </c>
      <c r="AT4">
        <v>14.999962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2749.9373149999997</v>
      </c>
    </row>
    <row r="5" spans="1:117">
      <c r="A5" t="s">
        <v>47</v>
      </c>
      <c r="B5">
        <v>0</v>
      </c>
      <c r="C5">
        <v>0</v>
      </c>
      <c r="D5">
        <v>10</v>
      </c>
      <c r="E5">
        <v>0</v>
      </c>
      <c r="F5">
        <v>0</v>
      </c>
      <c r="G5">
        <v>19.991099999999999</v>
      </c>
      <c r="H5">
        <v>0</v>
      </c>
      <c r="I5">
        <v>0</v>
      </c>
      <c r="J5">
        <v>17.484500000000001</v>
      </c>
      <c r="K5">
        <v>683.12912700000004</v>
      </c>
      <c r="L5">
        <v>653.15009999999995</v>
      </c>
      <c r="M5">
        <v>92</v>
      </c>
      <c r="N5">
        <v>58.59</v>
      </c>
      <c r="O5">
        <v>123.66562500000001</v>
      </c>
      <c r="P5">
        <v>103.125</v>
      </c>
      <c r="Q5">
        <v>19.984999999999999</v>
      </c>
      <c r="R5">
        <v>25.177499999999998</v>
      </c>
      <c r="S5">
        <v>26.3901</v>
      </c>
      <c r="T5">
        <v>0</v>
      </c>
      <c r="U5">
        <v>348.97500000000002</v>
      </c>
      <c r="V5">
        <v>19.459900000000001</v>
      </c>
      <c r="W5">
        <v>44.0075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1.321</v>
      </c>
      <c r="AE5">
        <v>49.436556000000003</v>
      </c>
      <c r="AF5">
        <v>8.8740000000000006</v>
      </c>
      <c r="AG5">
        <v>40.263599999999997</v>
      </c>
      <c r="AH5">
        <v>37.880000000000003</v>
      </c>
      <c r="AI5">
        <v>0</v>
      </c>
      <c r="AJ5">
        <v>0</v>
      </c>
      <c r="AK5">
        <v>25.887599999999999</v>
      </c>
      <c r="AL5">
        <v>40.088999999999999</v>
      </c>
      <c r="AM5">
        <v>0</v>
      </c>
      <c r="AN5">
        <v>0.78432999999999997</v>
      </c>
      <c r="AO5">
        <v>17.64</v>
      </c>
      <c r="AP5">
        <v>12.553800000000001</v>
      </c>
      <c r="AQ5">
        <v>0</v>
      </c>
      <c r="AR5">
        <v>6.6239999999999997</v>
      </c>
      <c r="AS5">
        <v>24.75168</v>
      </c>
      <c r="AT5">
        <v>14.999962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74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2747.7516049999995</v>
      </c>
    </row>
    <row r="6" spans="1:117">
      <c r="A6" t="s">
        <v>48</v>
      </c>
      <c r="B6">
        <v>0</v>
      </c>
      <c r="C6">
        <v>0</v>
      </c>
      <c r="D6">
        <v>10</v>
      </c>
      <c r="E6">
        <v>0</v>
      </c>
      <c r="F6">
        <v>0</v>
      </c>
      <c r="G6">
        <v>19.991099999999999</v>
      </c>
      <c r="H6">
        <v>0</v>
      </c>
      <c r="I6">
        <v>0</v>
      </c>
      <c r="J6">
        <v>17.484500000000001</v>
      </c>
      <c r="K6">
        <v>683.12912700000004</v>
      </c>
      <c r="L6">
        <v>653.15009999999995</v>
      </c>
      <c r="M6">
        <v>92</v>
      </c>
      <c r="N6">
        <v>58.59</v>
      </c>
      <c r="O6">
        <v>123.66562500000001</v>
      </c>
      <c r="P6">
        <v>103.125</v>
      </c>
      <c r="Q6">
        <v>19.984999999999999</v>
      </c>
      <c r="R6">
        <v>25.177499999999998</v>
      </c>
      <c r="S6">
        <v>26.3901</v>
      </c>
      <c r="T6">
        <v>0</v>
      </c>
      <c r="U6">
        <v>348.97500000000002</v>
      </c>
      <c r="V6">
        <v>19.459900000000001</v>
      </c>
      <c r="W6">
        <v>44.0075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1.321</v>
      </c>
      <c r="AE6">
        <v>49.436556000000003</v>
      </c>
      <c r="AF6">
        <v>8.8740000000000006</v>
      </c>
      <c r="AG6">
        <v>40.263599999999997</v>
      </c>
      <c r="AH6">
        <v>37.880000000000003</v>
      </c>
      <c r="AI6">
        <v>0</v>
      </c>
      <c r="AJ6">
        <v>0</v>
      </c>
      <c r="AK6">
        <v>25.887599999999999</v>
      </c>
      <c r="AL6">
        <v>79.376220000000004</v>
      </c>
      <c r="AM6">
        <v>0</v>
      </c>
      <c r="AN6">
        <v>0.78432999999999997</v>
      </c>
      <c r="AO6">
        <v>17.64</v>
      </c>
      <c r="AP6">
        <v>9.6074999999999999</v>
      </c>
      <c r="AQ6">
        <v>0</v>
      </c>
      <c r="AR6">
        <v>6.6239999999999997</v>
      </c>
      <c r="AS6">
        <v>24.75168</v>
      </c>
      <c r="AT6">
        <v>14.999962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2787.0925249999996</v>
      </c>
    </row>
    <row r="7" spans="1:117">
      <c r="A7" t="s">
        <v>49</v>
      </c>
      <c r="B7">
        <v>0</v>
      </c>
      <c r="C7">
        <v>0</v>
      </c>
      <c r="D7">
        <v>10</v>
      </c>
      <c r="E7">
        <v>0</v>
      </c>
      <c r="F7">
        <v>0</v>
      </c>
      <c r="G7">
        <v>19.991099999999999</v>
      </c>
      <c r="H7">
        <v>0</v>
      </c>
      <c r="I7">
        <v>0</v>
      </c>
      <c r="J7">
        <v>17.484500000000001</v>
      </c>
      <c r="K7">
        <v>683.12912700000004</v>
      </c>
      <c r="L7">
        <v>653.15009999999995</v>
      </c>
      <c r="M7">
        <v>92</v>
      </c>
      <c r="N7">
        <v>58.59</v>
      </c>
      <c r="O7">
        <v>123.66562500000001</v>
      </c>
      <c r="P7">
        <v>103.125</v>
      </c>
      <c r="Q7">
        <v>19.984999999999999</v>
      </c>
      <c r="R7">
        <v>25.177499999999998</v>
      </c>
      <c r="S7">
        <v>26.3901</v>
      </c>
      <c r="T7">
        <v>0</v>
      </c>
      <c r="U7">
        <v>348.97500000000002</v>
      </c>
      <c r="V7">
        <v>19.459900000000001</v>
      </c>
      <c r="W7">
        <v>44.0075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1.321</v>
      </c>
      <c r="AE7">
        <v>49.436556000000003</v>
      </c>
      <c r="AF7">
        <v>8.8740000000000006</v>
      </c>
      <c r="AG7">
        <v>40.263599999999997</v>
      </c>
      <c r="AH7">
        <v>37.880000000000003</v>
      </c>
      <c r="AI7">
        <v>0</v>
      </c>
      <c r="AJ7">
        <v>0</v>
      </c>
      <c r="AK7">
        <v>25.887599999999999</v>
      </c>
      <c r="AL7">
        <v>79.376220000000004</v>
      </c>
      <c r="AM7">
        <v>0</v>
      </c>
      <c r="AN7">
        <v>0.78432999999999997</v>
      </c>
      <c r="AO7">
        <v>17.64</v>
      </c>
      <c r="AP7">
        <v>9.6074999999999999</v>
      </c>
      <c r="AQ7">
        <v>0</v>
      </c>
      <c r="AR7">
        <v>6.6239999999999997</v>
      </c>
      <c r="AS7">
        <v>24.75168</v>
      </c>
      <c r="AT7">
        <v>14.999962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2785.0925249999996</v>
      </c>
    </row>
    <row r="8" spans="1:117">
      <c r="A8" t="s">
        <v>50</v>
      </c>
      <c r="B8">
        <v>0</v>
      </c>
      <c r="C8">
        <v>0</v>
      </c>
      <c r="D8">
        <v>10</v>
      </c>
      <c r="E8">
        <v>0</v>
      </c>
      <c r="F8">
        <v>0</v>
      </c>
      <c r="G8">
        <v>19.991099999999999</v>
      </c>
      <c r="H8">
        <v>0</v>
      </c>
      <c r="I8">
        <v>0</v>
      </c>
      <c r="J8">
        <v>17.484500000000001</v>
      </c>
      <c r="K8">
        <v>683.12912700000004</v>
      </c>
      <c r="L8">
        <v>653.15009999999995</v>
      </c>
      <c r="M8">
        <v>92</v>
      </c>
      <c r="N8">
        <v>58.59</v>
      </c>
      <c r="O8">
        <v>123.66562500000001</v>
      </c>
      <c r="P8">
        <v>103.125</v>
      </c>
      <c r="Q8">
        <v>19.984999999999999</v>
      </c>
      <c r="R8">
        <v>25.177499999999998</v>
      </c>
      <c r="S8">
        <v>26.3901</v>
      </c>
      <c r="T8">
        <v>0</v>
      </c>
      <c r="U8">
        <v>348.97500000000002</v>
      </c>
      <c r="V8">
        <v>19.459900000000001</v>
      </c>
      <c r="W8">
        <v>44.0075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1.321</v>
      </c>
      <c r="AE8">
        <v>49.436556000000003</v>
      </c>
      <c r="AF8">
        <v>8.8740000000000006</v>
      </c>
      <c r="AG8">
        <v>40.263599999999997</v>
      </c>
      <c r="AH8">
        <v>37.880000000000003</v>
      </c>
      <c r="AI8">
        <v>0</v>
      </c>
      <c r="AJ8">
        <v>0</v>
      </c>
      <c r="AK8">
        <v>25.887599999999999</v>
      </c>
      <c r="AL8">
        <v>79.376220000000004</v>
      </c>
      <c r="AM8">
        <v>0</v>
      </c>
      <c r="AN8">
        <v>0.78432999999999997</v>
      </c>
      <c r="AO8">
        <v>17.64</v>
      </c>
      <c r="AP8">
        <v>9.6074999999999999</v>
      </c>
      <c r="AQ8">
        <v>0</v>
      </c>
      <c r="AR8">
        <v>6.6239999999999997</v>
      </c>
      <c r="AS8">
        <v>10.7616</v>
      </c>
      <c r="AT8">
        <v>14.999962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2774.1024449999995</v>
      </c>
    </row>
    <row r="9" spans="1:117">
      <c r="A9" t="s">
        <v>51</v>
      </c>
      <c r="B9">
        <v>0</v>
      </c>
      <c r="C9">
        <v>0</v>
      </c>
      <c r="D9">
        <v>10</v>
      </c>
      <c r="E9">
        <v>0</v>
      </c>
      <c r="F9">
        <v>0</v>
      </c>
      <c r="G9">
        <v>19.991099999999999</v>
      </c>
      <c r="H9">
        <v>0</v>
      </c>
      <c r="I9">
        <v>0</v>
      </c>
      <c r="J9">
        <v>17.484500000000001</v>
      </c>
      <c r="K9">
        <v>683.12912700000004</v>
      </c>
      <c r="L9">
        <v>653.15009999999995</v>
      </c>
      <c r="M9">
        <v>92</v>
      </c>
      <c r="N9">
        <v>58.59</v>
      </c>
      <c r="O9">
        <v>123.66562500000001</v>
      </c>
      <c r="P9">
        <v>103.125</v>
      </c>
      <c r="Q9">
        <v>19.984999999999999</v>
      </c>
      <c r="R9">
        <v>25.177499999999998</v>
      </c>
      <c r="S9">
        <v>26.3901</v>
      </c>
      <c r="T9">
        <v>0</v>
      </c>
      <c r="U9">
        <v>348.97500000000002</v>
      </c>
      <c r="V9">
        <v>19.459900000000001</v>
      </c>
      <c r="W9">
        <v>44.0075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9.1149000000000004</v>
      </c>
      <c r="AE9">
        <v>49.436556000000003</v>
      </c>
      <c r="AF9">
        <v>8.8740000000000006</v>
      </c>
      <c r="AG9">
        <v>40.263599999999997</v>
      </c>
      <c r="AH9">
        <v>37.880000000000003</v>
      </c>
      <c r="AI9">
        <v>0</v>
      </c>
      <c r="AJ9">
        <v>0</v>
      </c>
      <c r="AK9">
        <v>25.887599999999999</v>
      </c>
      <c r="AL9">
        <v>79.376220000000004</v>
      </c>
      <c r="AM9">
        <v>0</v>
      </c>
      <c r="AN9">
        <v>0.78432999999999997</v>
      </c>
      <c r="AO9">
        <v>17.64</v>
      </c>
      <c r="AP9">
        <v>9.6074999999999999</v>
      </c>
      <c r="AQ9">
        <v>0</v>
      </c>
      <c r="AR9">
        <v>8.8320000000000007</v>
      </c>
      <c r="AS9">
        <v>9.4163999999999994</v>
      </c>
      <c r="AT9">
        <v>14.999962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2781.7591449999995</v>
      </c>
    </row>
    <row r="10" spans="1:117">
      <c r="A10" t="s">
        <v>52</v>
      </c>
      <c r="B10">
        <v>0</v>
      </c>
      <c r="C10">
        <v>0</v>
      </c>
      <c r="D10">
        <v>10</v>
      </c>
      <c r="E10">
        <v>0</v>
      </c>
      <c r="F10">
        <v>0</v>
      </c>
      <c r="G10">
        <v>19.991099999999999</v>
      </c>
      <c r="H10">
        <v>0</v>
      </c>
      <c r="I10">
        <v>0</v>
      </c>
      <c r="J10">
        <v>17.484500000000001</v>
      </c>
      <c r="K10">
        <v>683.12912700000004</v>
      </c>
      <c r="L10">
        <v>653.15009999999995</v>
      </c>
      <c r="M10">
        <v>92</v>
      </c>
      <c r="N10">
        <v>58.59</v>
      </c>
      <c r="O10">
        <v>123.66562500000001</v>
      </c>
      <c r="P10">
        <v>103.125</v>
      </c>
      <c r="Q10">
        <v>19.984999999999999</v>
      </c>
      <c r="R10">
        <v>25.177499999999998</v>
      </c>
      <c r="S10">
        <v>26.3901</v>
      </c>
      <c r="T10">
        <v>0</v>
      </c>
      <c r="U10">
        <v>348.97500000000002</v>
      </c>
      <c r="V10">
        <v>19.459900000000001</v>
      </c>
      <c r="W10">
        <v>44.0075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9.1149000000000004</v>
      </c>
      <c r="AE10">
        <v>49.436556000000003</v>
      </c>
      <c r="AF10">
        <v>8.8740000000000006</v>
      </c>
      <c r="AG10">
        <v>40.263599999999997</v>
      </c>
      <c r="AH10">
        <v>37.880000000000003</v>
      </c>
      <c r="AI10">
        <v>0</v>
      </c>
      <c r="AJ10">
        <v>0</v>
      </c>
      <c r="AK10">
        <v>25.887599999999999</v>
      </c>
      <c r="AL10">
        <v>40.088999999999999</v>
      </c>
      <c r="AM10">
        <v>0</v>
      </c>
      <c r="AN10">
        <v>0.78432999999999997</v>
      </c>
      <c r="AO10">
        <v>17.64</v>
      </c>
      <c r="AP10">
        <v>9.6074999999999999</v>
      </c>
      <c r="AQ10">
        <v>0</v>
      </c>
      <c r="AR10">
        <v>8.8320000000000007</v>
      </c>
      <c r="AS10">
        <v>9.4163999999999994</v>
      </c>
      <c r="AT10">
        <v>14.999962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2741.4719249999994</v>
      </c>
    </row>
    <row r="11" spans="1:117">
      <c r="A11" t="s">
        <v>53</v>
      </c>
      <c r="B11">
        <v>0</v>
      </c>
      <c r="C11">
        <v>0</v>
      </c>
      <c r="D11">
        <v>10</v>
      </c>
      <c r="E11">
        <v>0</v>
      </c>
      <c r="F11">
        <v>0</v>
      </c>
      <c r="G11">
        <v>19.991099999999999</v>
      </c>
      <c r="H11">
        <v>0</v>
      </c>
      <c r="I11">
        <v>0</v>
      </c>
      <c r="J11">
        <v>17.484500000000001</v>
      </c>
      <c r="K11">
        <v>683.12912700000004</v>
      </c>
      <c r="L11">
        <v>653.15009999999995</v>
      </c>
      <c r="M11">
        <v>92</v>
      </c>
      <c r="N11">
        <v>58.59</v>
      </c>
      <c r="O11">
        <v>123.66562500000001</v>
      </c>
      <c r="P11">
        <v>103.125</v>
      </c>
      <c r="Q11">
        <v>19.984999999999999</v>
      </c>
      <c r="R11">
        <v>25.177499999999998</v>
      </c>
      <c r="S11">
        <v>26.3901</v>
      </c>
      <c r="T11">
        <v>0</v>
      </c>
      <c r="U11">
        <v>348.97500000000002</v>
      </c>
      <c r="V11">
        <v>19.459900000000001</v>
      </c>
      <c r="W11">
        <v>44.0075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9.1149000000000004</v>
      </c>
      <c r="AE11">
        <v>49.436556000000003</v>
      </c>
      <c r="AF11">
        <v>8.8740000000000006</v>
      </c>
      <c r="AG11">
        <v>40.263599999999997</v>
      </c>
      <c r="AH11">
        <v>37.880000000000003</v>
      </c>
      <c r="AI11">
        <v>0</v>
      </c>
      <c r="AJ11">
        <v>0</v>
      </c>
      <c r="AK11">
        <v>25.887599999999999</v>
      </c>
      <c r="AL11">
        <v>25.564</v>
      </c>
      <c r="AM11">
        <v>0</v>
      </c>
      <c r="AN11">
        <v>0.78432999999999997</v>
      </c>
      <c r="AO11">
        <v>17.64</v>
      </c>
      <c r="AP11">
        <v>9.6074999999999999</v>
      </c>
      <c r="AQ11">
        <v>0</v>
      </c>
      <c r="AR11">
        <v>8.8320000000000007</v>
      </c>
      <c r="AS11">
        <v>9.4163999999999994</v>
      </c>
      <c r="AT11">
        <v>14.999962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2724.9469249999993</v>
      </c>
    </row>
    <row r="12" spans="1:117">
      <c r="A12" t="s">
        <v>54</v>
      </c>
      <c r="B12">
        <v>0</v>
      </c>
      <c r="C12">
        <v>0</v>
      </c>
      <c r="D12">
        <v>10</v>
      </c>
      <c r="E12">
        <v>0</v>
      </c>
      <c r="F12">
        <v>0</v>
      </c>
      <c r="G12">
        <v>19.991099999999999</v>
      </c>
      <c r="H12">
        <v>0</v>
      </c>
      <c r="I12">
        <v>0</v>
      </c>
      <c r="J12">
        <v>17.484500000000001</v>
      </c>
      <c r="K12">
        <v>683.12912700000004</v>
      </c>
      <c r="L12">
        <v>653.15009999999995</v>
      </c>
      <c r="M12">
        <v>92</v>
      </c>
      <c r="N12">
        <v>58.59</v>
      </c>
      <c r="O12">
        <v>123.66562500000001</v>
      </c>
      <c r="P12">
        <v>103.125</v>
      </c>
      <c r="Q12">
        <v>19.984999999999999</v>
      </c>
      <c r="R12">
        <v>25.177499999999998</v>
      </c>
      <c r="S12">
        <v>26.3901</v>
      </c>
      <c r="T12">
        <v>0</v>
      </c>
      <c r="U12">
        <v>348.97500000000002</v>
      </c>
      <c r="V12">
        <v>19.459900000000001</v>
      </c>
      <c r="W12">
        <v>44.0075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9.1149000000000004</v>
      </c>
      <c r="AE12">
        <v>49.436556000000003</v>
      </c>
      <c r="AF12">
        <v>8.8740000000000006</v>
      </c>
      <c r="AG12">
        <v>40.263599999999997</v>
      </c>
      <c r="AH12">
        <v>37.880000000000003</v>
      </c>
      <c r="AI12">
        <v>0</v>
      </c>
      <c r="AJ12">
        <v>0</v>
      </c>
      <c r="AK12">
        <v>25.887599999999999</v>
      </c>
      <c r="AL12">
        <v>25.564</v>
      </c>
      <c r="AM12">
        <v>0</v>
      </c>
      <c r="AN12">
        <v>0.78432999999999997</v>
      </c>
      <c r="AO12">
        <v>17.64</v>
      </c>
      <c r="AP12">
        <v>9.6074999999999999</v>
      </c>
      <c r="AQ12">
        <v>0</v>
      </c>
      <c r="AR12">
        <v>37.536000000000001</v>
      </c>
      <c r="AS12">
        <v>9.4163999999999994</v>
      </c>
      <c r="AT12">
        <v>14.999962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2761.1717249999997</v>
      </c>
    </row>
    <row r="13" spans="1:117">
      <c r="A13" t="s">
        <v>55</v>
      </c>
      <c r="B13">
        <v>0</v>
      </c>
      <c r="C13">
        <v>0</v>
      </c>
      <c r="D13">
        <v>10</v>
      </c>
      <c r="E13">
        <v>0</v>
      </c>
      <c r="F13">
        <v>0</v>
      </c>
      <c r="G13">
        <v>19.991099999999999</v>
      </c>
      <c r="H13">
        <v>0</v>
      </c>
      <c r="I13">
        <v>0</v>
      </c>
      <c r="J13">
        <v>17.484500000000001</v>
      </c>
      <c r="K13">
        <v>683.12912700000004</v>
      </c>
      <c r="L13">
        <v>653.15009999999995</v>
      </c>
      <c r="M13">
        <v>92</v>
      </c>
      <c r="N13">
        <v>58.59</v>
      </c>
      <c r="O13">
        <v>123.66562500000001</v>
      </c>
      <c r="P13">
        <v>103.125</v>
      </c>
      <c r="Q13">
        <v>19.984999999999999</v>
      </c>
      <c r="R13">
        <v>25.177499999999998</v>
      </c>
      <c r="S13">
        <v>26.3901</v>
      </c>
      <c r="T13">
        <v>0</v>
      </c>
      <c r="U13">
        <v>348.97500000000002</v>
      </c>
      <c r="V13">
        <v>19.459900000000001</v>
      </c>
      <c r="W13">
        <v>44.0075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9.1149000000000004</v>
      </c>
      <c r="AE13">
        <v>49.436556000000003</v>
      </c>
      <c r="AF13">
        <v>8.8740000000000006</v>
      </c>
      <c r="AG13">
        <v>40.263599999999997</v>
      </c>
      <c r="AH13">
        <v>37.880000000000003</v>
      </c>
      <c r="AI13">
        <v>0</v>
      </c>
      <c r="AJ13">
        <v>0</v>
      </c>
      <c r="AK13">
        <v>25.887599999999999</v>
      </c>
      <c r="AL13">
        <v>25.564</v>
      </c>
      <c r="AM13">
        <v>0</v>
      </c>
      <c r="AN13">
        <v>0.78432999999999997</v>
      </c>
      <c r="AO13">
        <v>17.64</v>
      </c>
      <c r="AP13">
        <v>9.6074999999999999</v>
      </c>
      <c r="AQ13">
        <v>0</v>
      </c>
      <c r="AR13">
        <v>37.536000000000001</v>
      </c>
      <c r="AS13">
        <v>9.4163999999999994</v>
      </c>
      <c r="AT13">
        <v>14.999962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2761.1717249999997</v>
      </c>
    </row>
    <row r="14" spans="1:117">
      <c r="A14" t="s">
        <v>56</v>
      </c>
      <c r="B14">
        <v>0</v>
      </c>
      <c r="C14">
        <v>0</v>
      </c>
      <c r="D14">
        <v>10</v>
      </c>
      <c r="E14">
        <v>0</v>
      </c>
      <c r="F14">
        <v>0</v>
      </c>
      <c r="G14">
        <v>19.991099999999999</v>
      </c>
      <c r="H14">
        <v>0</v>
      </c>
      <c r="I14">
        <v>0</v>
      </c>
      <c r="J14">
        <v>17.484500000000001</v>
      </c>
      <c r="K14">
        <v>683.12912700000004</v>
      </c>
      <c r="L14">
        <v>653.15009999999995</v>
      </c>
      <c r="M14">
        <v>92</v>
      </c>
      <c r="N14">
        <v>58.59</v>
      </c>
      <c r="O14">
        <v>123.66562500000001</v>
      </c>
      <c r="P14">
        <v>103.125</v>
      </c>
      <c r="Q14">
        <v>19.984999999999999</v>
      </c>
      <c r="R14">
        <v>25.177499999999998</v>
      </c>
      <c r="S14">
        <v>26.3901</v>
      </c>
      <c r="T14">
        <v>0</v>
      </c>
      <c r="U14">
        <v>348.97500000000002</v>
      </c>
      <c r="V14">
        <v>19.459900000000001</v>
      </c>
      <c r="W14">
        <v>44.0075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9.1149000000000004</v>
      </c>
      <c r="AE14">
        <v>49.436556000000003</v>
      </c>
      <c r="AF14">
        <v>8.8740000000000006</v>
      </c>
      <c r="AG14">
        <v>40.263599999999997</v>
      </c>
      <c r="AH14">
        <v>37.880000000000003</v>
      </c>
      <c r="AI14">
        <v>0</v>
      </c>
      <c r="AJ14">
        <v>0</v>
      </c>
      <c r="AK14">
        <v>25.887599999999999</v>
      </c>
      <c r="AL14">
        <v>25.564</v>
      </c>
      <c r="AM14">
        <v>0</v>
      </c>
      <c r="AN14">
        <v>0.78432999999999997</v>
      </c>
      <c r="AO14">
        <v>17.64</v>
      </c>
      <c r="AP14">
        <v>9.6074999999999999</v>
      </c>
      <c r="AQ14">
        <v>0</v>
      </c>
      <c r="AR14">
        <v>8.8320000000000007</v>
      </c>
      <c r="AS14">
        <v>9.4163999999999994</v>
      </c>
      <c r="AT14">
        <v>14.999962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2730.4677249999995</v>
      </c>
    </row>
    <row r="15" spans="1:117">
      <c r="A15" t="s">
        <v>57</v>
      </c>
      <c r="B15">
        <v>0</v>
      </c>
      <c r="C15">
        <v>0</v>
      </c>
      <c r="D15">
        <v>10</v>
      </c>
      <c r="E15">
        <v>0</v>
      </c>
      <c r="F15">
        <v>0</v>
      </c>
      <c r="G15">
        <v>19.991099999999999</v>
      </c>
      <c r="H15">
        <v>0</v>
      </c>
      <c r="I15">
        <v>0</v>
      </c>
      <c r="J15">
        <v>17.484500000000001</v>
      </c>
      <c r="K15">
        <v>683.12912700000004</v>
      </c>
      <c r="L15">
        <v>653.15009999999995</v>
      </c>
      <c r="M15">
        <v>92</v>
      </c>
      <c r="N15">
        <v>58.59</v>
      </c>
      <c r="O15">
        <v>123.66562500000001</v>
      </c>
      <c r="P15">
        <v>103.125</v>
      </c>
      <c r="Q15">
        <v>19.984999999999999</v>
      </c>
      <c r="R15">
        <v>25.177499999999998</v>
      </c>
      <c r="S15">
        <v>26.3901</v>
      </c>
      <c r="T15">
        <v>0</v>
      </c>
      <c r="U15">
        <v>348.97500000000002</v>
      </c>
      <c r="V15">
        <v>19.459900000000001</v>
      </c>
      <c r="W15">
        <v>44.0075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9.1149000000000004</v>
      </c>
      <c r="AE15">
        <v>49.436556000000003</v>
      </c>
      <c r="AF15">
        <v>8.8740000000000006</v>
      </c>
      <c r="AG15">
        <v>40.263599999999997</v>
      </c>
      <c r="AH15">
        <v>37.880000000000003</v>
      </c>
      <c r="AI15">
        <v>0</v>
      </c>
      <c r="AJ15">
        <v>0</v>
      </c>
      <c r="AK15">
        <v>25.887599999999999</v>
      </c>
      <c r="AL15">
        <v>25.564</v>
      </c>
      <c r="AM15">
        <v>0</v>
      </c>
      <c r="AN15">
        <v>0.78432999999999997</v>
      </c>
      <c r="AO15">
        <v>17.64</v>
      </c>
      <c r="AP15">
        <v>9.6074999999999999</v>
      </c>
      <c r="AQ15">
        <v>0</v>
      </c>
      <c r="AR15">
        <v>8.8320000000000007</v>
      </c>
      <c r="AS15">
        <v>9.4163999999999994</v>
      </c>
      <c r="AT15">
        <v>14.999962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2731.4677249999995</v>
      </c>
    </row>
    <row r="16" spans="1:117">
      <c r="A16" t="s">
        <v>58</v>
      </c>
      <c r="B16">
        <v>0</v>
      </c>
      <c r="C16">
        <v>0</v>
      </c>
      <c r="D16">
        <v>10</v>
      </c>
      <c r="E16">
        <v>0</v>
      </c>
      <c r="F16">
        <v>0</v>
      </c>
      <c r="G16">
        <v>19.991099999999999</v>
      </c>
      <c r="H16">
        <v>0</v>
      </c>
      <c r="I16">
        <v>0</v>
      </c>
      <c r="J16">
        <v>17.484500000000001</v>
      </c>
      <c r="K16">
        <v>683.12912700000004</v>
      </c>
      <c r="L16">
        <v>653.15009999999995</v>
      </c>
      <c r="M16">
        <v>92</v>
      </c>
      <c r="N16">
        <v>58.59</v>
      </c>
      <c r="O16">
        <v>123.66562500000001</v>
      </c>
      <c r="P16">
        <v>103.125</v>
      </c>
      <c r="Q16">
        <v>19.984999999999999</v>
      </c>
      <c r="R16">
        <v>25.177499999999998</v>
      </c>
      <c r="S16">
        <v>26.3901</v>
      </c>
      <c r="T16">
        <v>0</v>
      </c>
      <c r="U16">
        <v>348.97500000000002</v>
      </c>
      <c r="V16">
        <v>19.459900000000001</v>
      </c>
      <c r="W16">
        <v>44.0075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9.1149000000000004</v>
      </c>
      <c r="AE16">
        <v>49.436556000000003</v>
      </c>
      <c r="AF16">
        <v>8.8740000000000006</v>
      </c>
      <c r="AG16">
        <v>40.263599999999997</v>
      </c>
      <c r="AH16">
        <v>37.880000000000003</v>
      </c>
      <c r="AI16">
        <v>0</v>
      </c>
      <c r="AJ16">
        <v>0</v>
      </c>
      <c r="AK16">
        <v>25.887599999999999</v>
      </c>
      <c r="AL16">
        <v>25.564</v>
      </c>
      <c r="AM16">
        <v>0</v>
      </c>
      <c r="AN16">
        <v>0.78432999999999997</v>
      </c>
      <c r="AO16">
        <v>17.64</v>
      </c>
      <c r="AP16">
        <v>9.6074999999999999</v>
      </c>
      <c r="AQ16">
        <v>0</v>
      </c>
      <c r="AR16">
        <v>8.8320000000000007</v>
      </c>
      <c r="AS16">
        <v>9.4163999999999994</v>
      </c>
      <c r="AT16">
        <v>14.999962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2729.4677249999995</v>
      </c>
    </row>
    <row r="17" spans="1:117">
      <c r="A17" t="s">
        <v>59</v>
      </c>
      <c r="B17">
        <v>0</v>
      </c>
      <c r="C17">
        <v>0</v>
      </c>
      <c r="D17">
        <v>10</v>
      </c>
      <c r="E17">
        <v>0</v>
      </c>
      <c r="F17">
        <v>0</v>
      </c>
      <c r="G17">
        <v>19.991099999999999</v>
      </c>
      <c r="H17">
        <v>0</v>
      </c>
      <c r="I17">
        <v>0</v>
      </c>
      <c r="J17">
        <v>17.484500000000001</v>
      </c>
      <c r="K17">
        <v>683.12912700000004</v>
      </c>
      <c r="L17">
        <v>653.15009999999995</v>
      </c>
      <c r="M17">
        <v>92</v>
      </c>
      <c r="N17">
        <v>58.59</v>
      </c>
      <c r="O17">
        <v>123.66562500000001</v>
      </c>
      <c r="P17">
        <v>103.125</v>
      </c>
      <c r="Q17">
        <v>19.984999999999999</v>
      </c>
      <c r="R17">
        <v>25.177499999999998</v>
      </c>
      <c r="S17">
        <v>26.3901</v>
      </c>
      <c r="T17">
        <v>0</v>
      </c>
      <c r="U17">
        <v>348.97500000000002</v>
      </c>
      <c r="V17">
        <v>19.459900000000001</v>
      </c>
      <c r="W17">
        <v>44.0075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9.1149000000000004</v>
      </c>
      <c r="AE17">
        <v>49.436556000000003</v>
      </c>
      <c r="AF17">
        <v>8.8740000000000006</v>
      </c>
      <c r="AG17">
        <v>40.263599999999997</v>
      </c>
      <c r="AH17">
        <v>37.880000000000003</v>
      </c>
      <c r="AI17">
        <v>0</v>
      </c>
      <c r="AJ17">
        <v>0</v>
      </c>
      <c r="AK17">
        <v>25.887599999999999</v>
      </c>
      <c r="AL17">
        <v>25.564</v>
      </c>
      <c r="AM17">
        <v>0</v>
      </c>
      <c r="AN17">
        <v>0.78432999999999997</v>
      </c>
      <c r="AO17">
        <v>17.64</v>
      </c>
      <c r="AP17">
        <v>9.6074999999999999</v>
      </c>
      <c r="AQ17">
        <v>0</v>
      </c>
      <c r="AR17">
        <v>8.8320000000000007</v>
      </c>
      <c r="AS17">
        <v>9.4163999999999994</v>
      </c>
      <c r="AT17">
        <v>14.999962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2729.4677249999995</v>
      </c>
    </row>
    <row r="18" spans="1:117">
      <c r="A18" t="s">
        <v>60</v>
      </c>
      <c r="B18">
        <v>0</v>
      </c>
      <c r="C18">
        <v>0</v>
      </c>
      <c r="D18">
        <v>10</v>
      </c>
      <c r="E18">
        <v>0</v>
      </c>
      <c r="F18">
        <v>0</v>
      </c>
      <c r="G18">
        <v>19.991099999999999</v>
      </c>
      <c r="H18">
        <v>0</v>
      </c>
      <c r="I18">
        <v>0</v>
      </c>
      <c r="J18">
        <v>17.484500000000001</v>
      </c>
      <c r="K18">
        <v>683.12912700000004</v>
      </c>
      <c r="L18">
        <v>653.15009999999995</v>
      </c>
      <c r="M18">
        <v>92</v>
      </c>
      <c r="N18">
        <v>58.59</v>
      </c>
      <c r="O18">
        <v>123.66562500000001</v>
      </c>
      <c r="P18">
        <v>103.125</v>
      </c>
      <c r="Q18">
        <v>19.984999999999999</v>
      </c>
      <c r="R18">
        <v>25.177499999999998</v>
      </c>
      <c r="S18">
        <v>26.3901</v>
      </c>
      <c r="T18">
        <v>0</v>
      </c>
      <c r="U18">
        <v>348.97500000000002</v>
      </c>
      <c r="V18">
        <v>19.459900000000001</v>
      </c>
      <c r="W18">
        <v>44.0075</v>
      </c>
      <c r="X18">
        <v>147.515625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9.1149000000000004</v>
      </c>
      <c r="AE18">
        <v>49.436556000000003</v>
      </c>
      <c r="AF18">
        <v>8.8740000000000006</v>
      </c>
      <c r="AG18">
        <v>40.263599999999997</v>
      </c>
      <c r="AH18">
        <v>37.880000000000003</v>
      </c>
      <c r="AI18">
        <v>0</v>
      </c>
      <c r="AJ18">
        <v>0</v>
      </c>
      <c r="AK18">
        <v>25.887599999999999</v>
      </c>
      <c r="AL18">
        <v>25.564</v>
      </c>
      <c r="AM18">
        <v>0</v>
      </c>
      <c r="AN18">
        <v>0.78432999999999997</v>
      </c>
      <c r="AO18">
        <v>17.64</v>
      </c>
      <c r="AP18">
        <v>9.6074999999999999</v>
      </c>
      <c r="AQ18">
        <v>0</v>
      </c>
      <c r="AR18">
        <v>8.8320000000000007</v>
      </c>
      <c r="AS18">
        <v>9.4163999999999994</v>
      </c>
      <c r="AT18">
        <v>14.999962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2728.4677249999995</v>
      </c>
    </row>
    <row r="19" spans="1:117">
      <c r="A19" t="s">
        <v>61</v>
      </c>
      <c r="B19">
        <v>0</v>
      </c>
      <c r="C19">
        <v>0</v>
      </c>
      <c r="D19">
        <v>10</v>
      </c>
      <c r="E19">
        <v>0</v>
      </c>
      <c r="F19">
        <v>0</v>
      </c>
      <c r="G19">
        <v>19.991099999999999</v>
      </c>
      <c r="H19">
        <v>0</v>
      </c>
      <c r="I19">
        <v>0</v>
      </c>
      <c r="J19">
        <v>17.484500000000001</v>
      </c>
      <c r="K19">
        <v>683.12912700000004</v>
      </c>
      <c r="L19">
        <v>653.15009999999995</v>
      </c>
      <c r="M19">
        <v>92</v>
      </c>
      <c r="N19">
        <v>58.59</v>
      </c>
      <c r="O19">
        <v>123.66562500000001</v>
      </c>
      <c r="P19">
        <v>103.125</v>
      </c>
      <c r="Q19">
        <v>19.984999999999999</v>
      </c>
      <c r="R19">
        <v>25.177499999999998</v>
      </c>
      <c r="S19">
        <v>26.3901</v>
      </c>
      <c r="T19">
        <v>0</v>
      </c>
      <c r="U19">
        <v>348.97500000000002</v>
      </c>
      <c r="V19">
        <v>19.459900000000001</v>
      </c>
      <c r="W19">
        <v>44.0075</v>
      </c>
      <c r="X19">
        <v>147.515625</v>
      </c>
      <c r="Y19">
        <v>0</v>
      </c>
      <c r="Z19">
        <v>6.5208000000000004</v>
      </c>
      <c r="AA19">
        <v>0</v>
      </c>
      <c r="AB19">
        <v>13.0634</v>
      </c>
      <c r="AC19">
        <v>0</v>
      </c>
      <c r="AD19">
        <v>9.1149000000000004</v>
      </c>
      <c r="AE19">
        <v>49.436556000000003</v>
      </c>
      <c r="AF19">
        <v>8.8740000000000006</v>
      </c>
      <c r="AG19">
        <v>40.263599999999997</v>
      </c>
      <c r="AH19">
        <v>37.880000000000003</v>
      </c>
      <c r="AI19">
        <v>0</v>
      </c>
      <c r="AJ19">
        <v>0</v>
      </c>
      <c r="AK19">
        <v>25.887599999999999</v>
      </c>
      <c r="AL19">
        <v>25.564</v>
      </c>
      <c r="AM19">
        <v>0</v>
      </c>
      <c r="AN19">
        <v>0.78432999999999997</v>
      </c>
      <c r="AO19">
        <v>17.64</v>
      </c>
      <c r="AP19">
        <v>9.6074999999999999</v>
      </c>
      <c r="AQ19">
        <v>0</v>
      </c>
      <c r="AR19">
        <v>8.8320000000000007</v>
      </c>
      <c r="AS19">
        <v>9.4163999999999994</v>
      </c>
      <c r="AT19">
        <v>14.999962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2741.5311249999995</v>
      </c>
    </row>
    <row r="20" spans="1:117">
      <c r="A20" t="s">
        <v>62</v>
      </c>
      <c r="B20">
        <v>0</v>
      </c>
      <c r="C20">
        <v>0</v>
      </c>
      <c r="D20">
        <v>10</v>
      </c>
      <c r="E20">
        <v>0</v>
      </c>
      <c r="F20">
        <v>0</v>
      </c>
      <c r="G20">
        <v>19.991099999999999</v>
      </c>
      <c r="H20">
        <v>0</v>
      </c>
      <c r="I20">
        <v>0</v>
      </c>
      <c r="J20">
        <v>17.484500000000001</v>
      </c>
      <c r="K20">
        <v>683.12912700000004</v>
      </c>
      <c r="L20">
        <v>653.15009999999995</v>
      </c>
      <c r="M20">
        <v>92</v>
      </c>
      <c r="N20">
        <v>58.59</v>
      </c>
      <c r="O20">
        <v>123.66562500000001</v>
      </c>
      <c r="P20">
        <v>103.125</v>
      </c>
      <c r="Q20">
        <v>19.984999999999999</v>
      </c>
      <c r="R20">
        <v>25.177499999999998</v>
      </c>
      <c r="S20">
        <v>26.3901</v>
      </c>
      <c r="T20">
        <v>0</v>
      </c>
      <c r="U20">
        <v>348.97500000000002</v>
      </c>
      <c r="V20">
        <v>19.459900000000001</v>
      </c>
      <c r="W20">
        <v>44.0075</v>
      </c>
      <c r="X20">
        <v>147.515625</v>
      </c>
      <c r="Y20">
        <v>0</v>
      </c>
      <c r="Z20">
        <v>1.1000000000000001</v>
      </c>
      <c r="AA20">
        <v>0</v>
      </c>
      <c r="AB20">
        <v>13.0634</v>
      </c>
      <c r="AC20">
        <v>0</v>
      </c>
      <c r="AD20">
        <v>9.1149000000000004</v>
      </c>
      <c r="AE20">
        <v>49.436556000000003</v>
      </c>
      <c r="AF20">
        <v>8.8740000000000006</v>
      </c>
      <c r="AG20">
        <v>40.263599999999997</v>
      </c>
      <c r="AH20">
        <v>37.880000000000003</v>
      </c>
      <c r="AI20">
        <v>0</v>
      </c>
      <c r="AJ20">
        <v>0</v>
      </c>
      <c r="AK20">
        <v>25.887599999999999</v>
      </c>
      <c r="AL20">
        <v>25.564</v>
      </c>
      <c r="AM20">
        <v>0</v>
      </c>
      <c r="AN20">
        <v>0.78432999999999997</v>
      </c>
      <c r="AO20">
        <v>17.64</v>
      </c>
      <c r="AP20">
        <v>9.6074999999999999</v>
      </c>
      <c r="AQ20">
        <v>0</v>
      </c>
      <c r="AR20">
        <v>8.8320000000000007</v>
      </c>
      <c r="AS20">
        <v>9.4163999999999994</v>
      </c>
      <c r="AT20">
        <v>14.999962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2735.1103249999996</v>
      </c>
    </row>
    <row r="21" spans="1:117">
      <c r="A21" t="s">
        <v>63</v>
      </c>
      <c r="B21">
        <v>0</v>
      </c>
      <c r="C21">
        <v>0</v>
      </c>
      <c r="D21">
        <v>10</v>
      </c>
      <c r="E21">
        <v>0</v>
      </c>
      <c r="F21">
        <v>0</v>
      </c>
      <c r="G21">
        <v>19.991099999999999</v>
      </c>
      <c r="H21">
        <v>0</v>
      </c>
      <c r="I21">
        <v>0</v>
      </c>
      <c r="J21">
        <v>17.484500000000001</v>
      </c>
      <c r="K21">
        <v>683.12912700000004</v>
      </c>
      <c r="L21">
        <v>653.15009999999995</v>
      </c>
      <c r="M21">
        <v>92</v>
      </c>
      <c r="N21">
        <v>58.59</v>
      </c>
      <c r="O21">
        <v>123.66562500000001</v>
      </c>
      <c r="P21">
        <v>103.125</v>
      </c>
      <c r="Q21">
        <v>19.984999999999999</v>
      </c>
      <c r="R21">
        <v>25.177499999999998</v>
      </c>
      <c r="S21">
        <v>26.3901</v>
      </c>
      <c r="T21">
        <v>0</v>
      </c>
      <c r="U21">
        <v>348.97500000000002</v>
      </c>
      <c r="V21">
        <v>19.459900000000001</v>
      </c>
      <c r="W21">
        <v>44.0075</v>
      </c>
      <c r="X21">
        <v>147.515625</v>
      </c>
      <c r="Y21">
        <v>0</v>
      </c>
      <c r="Z21">
        <v>1.1000000000000001</v>
      </c>
      <c r="AA21">
        <v>0</v>
      </c>
      <c r="AB21">
        <v>13.0634</v>
      </c>
      <c r="AC21">
        <v>0</v>
      </c>
      <c r="AD21">
        <v>9.1149000000000004</v>
      </c>
      <c r="AE21">
        <v>49.436556000000003</v>
      </c>
      <c r="AF21">
        <v>8.8740000000000006</v>
      </c>
      <c r="AG21">
        <v>40.263599999999997</v>
      </c>
      <c r="AH21">
        <v>37.880000000000003</v>
      </c>
      <c r="AI21">
        <v>0</v>
      </c>
      <c r="AJ21">
        <v>0</v>
      </c>
      <c r="AK21">
        <v>25.887599999999999</v>
      </c>
      <c r="AL21">
        <v>25.564</v>
      </c>
      <c r="AM21">
        <v>0</v>
      </c>
      <c r="AN21">
        <v>0.78432999999999997</v>
      </c>
      <c r="AO21">
        <v>17.64</v>
      </c>
      <c r="AP21">
        <v>9.6074999999999999</v>
      </c>
      <c r="AQ21">
        <v>0</v>
      </c>
      <c r="AR21">
        <v>8.8320000000000007</v>
      </c>
      <c r="AS21">
        <v>9.4163999999999994</v>
      </c>
      <c r="AT21">
        <v>14.999962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2735.1103249999996</v>
      </c>
    </row>
    <row r="22" spans="1:117">
      <c r="A22" t="s">
        <v>64</v>
      </c>
      <c r="B22">
        <v>0</v>
      </c>
      <c r="C22">
        <v>0</v>
      </c>
      <c r="D22">
        <v>10</v>
      </c>
      <c r="E22">
        <v>0</v>
      </c>
      <c r="F22">
        <v>0</v>
      </c>
      <c r="G22">
        <v>19.991099999999999</v>
      </c>
      <c r="H22">
        <v>0</v>
      </c>
      <c r="I22">
        <v>0</v>
      </c>
      <c r="J22">
        <v>17.484500000000001</v>
      </c>
      <c r="K22">
        <v>683.12912700000004</v>
      </c>
      <c r="L22">
        <v>653.15009999999995</v>
      </c>
      <c r="M22">
        <v>92</v>
      </c>
      <c r="N22">
        <v>58.59</v>
      </c>
      <c r="O22">
        <v>123.66562500000001</v>
      </c>
      <c r="P22">
        <v>103.125</v>
      </c>
      <c r="Q22">
        <v>19.984999999999999</v>
      </c>
      <c r="R22">
        <v>25.177499999999998</v>
      </c>
      <c r="S22">
        <v>26.3901</v>
      </c>
      <c r="T22">
        <v>0</v>
      </c>
      <c r="U22">
        <v>348.97500000000002</v>
      </c>
      <c r="V22">
        <v>19.459900000000001</v>
      </c>
      <c r="W22">
        <v>44.0075</v>
      </c>
      <c r="X22">
        <v>147.515625</v>
      </c>
      <c r="Y22">
        <v>0</v>
      </c>
      <c r="Z22">
        <v>1.1000000000000001</v>
      </c>
      <c r="AA22">
        <v>0</v>
      </c>
      <c r="AB22">
        <v>13.0634</v>
      </c>
      <c r="AC22">
        <v>0</v>
      </c>
      <c r="AD22">
        <v>9.1149000000000004</v>
      </c>
      <c r="AE22">
        <v>49.436556000000003</v>
      </c>
      <c r="AF22">
        <v>8.8740000000000006</v>
      </c>
      <c r="AG22">
        <v>40.263599999999997</v>
      </c>
      <c r="AH22">
        <v>37.880000000000003</v>
      </c>
      <c r="AI22">
        <v>0</v>
      </c>
      <c r="AJ22">
        <v>0</v>
      </c>
      <c r="AK22">
        <v>25.887599999999999</v>
      </c>
      <c r="AL22">
        <v>25.564</v>
      </c>
      <c r="AM22">
        <v>0</v>
      </c>
      <c r="AN22">
        <v>0.78432999999999997</v>
      </c>
      <c r="AO22">
        <v>17.64</v>
      </c>
      <c r="AP22">
        <v>9.6074999999999999</v>
      </c>
      <c r="AQ22">
        <v>0</v>
      </c>
      <c r="AR22">
        <v>7.7279999999999998</v>
      </c>
      <c r="AS22">
        <v>9.4163999999999994</v>
      </c>
      <c r="AT22">
        <v>14.999962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2734.0063249999998</v>
      </c>
    </row>
    <row r="23" spans="1:117">
      <c r="A23" t="s">
        <v>65</v>
      </c>
      <c r="B23">
        <v>0</v>
      </c>
      <c r="C23">
        <v>0</v>
      </c>
      <c r="D23">
        <v>10</v>
      </c>
      <c r="E23">
        <v>0</v>
      </c>
      <c r="F23">
        <v>0</v>
      </c>
      <c r="G23">
        <v>19.991099999999999</v>
      </c>
      <c r="H23">
        <v>0</v>
      </c>
      <c r="I23">
        <v>0</v>
      </c>
      <c r="J23">
        <v>17.484500000000001</v>
      </c>
      <c r="K23">
        <v>683.12912700000004</v>
      </c>
      <c r="L23">
        <v>653.15009999999995</v>
      </c>
      <c r="M23">
        <v>92</v>
      </c>
      <c r="N23">
        <v>58.59</v>
      </c>
      <c r="O23">
        <v>123.66562500000001</v>
      </c>
      <c r="P23">
        <v>103.125</v>
      </c>
      <c r="Q23">
        <v>19.984999999999999</v>
      </c>
      <c r="R23">
        <v>25.177499999999998</v>
      </c>
      <c r="S23">
        <v>26.3901</v>
      </c>
      <c r="T23">
        <v>0</v>
      </c>
      <c r="U23">
        <v>348.97500000000002</v>
      </c>
      <c r="V23">
        <v>19.459900000000001</v>
      </c>
      <c r="W23">
        <v>44.0075</v>
      </c>
      <c r="X23">
        <v>147.515625</v>
      </c>
      <c r="Y23">
        <v>0</v>
      </c>
      <c r="Z23">
        <v>1.1000000000000001</v>
      </c>
      <c r="AA23">
        <v>0</v>
      </c>
      <c r="AB23">
        <v>13.0634</v>
      </c>
      <c r="AC23">
        <v>0</v>
      </c>
      <c r="AD23">
        <v>9.1149000000000004</v>
      </c>
      <c r="AE23">
        <v>49.436556000000003</v>
      </c>
      <c r="AF23">
        <v>8.8740000000000006</v>
      </c>
      <c r="AG23">
        <v>40.263599999999997</v>
      </c>
      <c r="AH23">
        <v>37.880000000000003</v>
      </c>
      <c r="AI23">
        <v>0</v>
      </c>
      <c r="AJ23">
        <v>0</v>
      </c>
      <c r="AK23">
        <v>25.887599999999999</v>
      </c>
      <c r="AL23">
        <v>25.564</v>
      </c>
      <c r="AM23">
        <v>0</v>
      </c>
      <c r="AN23">
        <v>0.78432999999999997</v>
      </c>
      <c r="AO23">
        <v>17.64</v>
      </c>
      <c r="AP23">
        <v>9.6074999999999999</v>
      </c>
      <c r="AQ23">
        <v>0</v>
      </c>
      <c r="AR23">
        <v>7.7279999999999998</v>
      </c>
      <c r="AS23">
        <v>9.4163999999999994</v>
      </c>
      <c r="AT23">
        <v>14.999962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2736.0063249999998</v>
      </c>
    </row>
    <row r="24" spans="1:117">
      <c r="A24" t="s">
        <v>66</v>
      </c>
      <c r="B24">
        <v>0</v>
      </c>
      <c r="C24">
        <v>0</v>
      </c>
      <c r="D24">
        <v>10</v>
      </c>
      <c r="E24">
        <v>0</v>
      </c>
      <c r="F24">
        <v>0</v>
      </c>
      <c r="G24">
        <v>19.991099999999999</v>
      </c>
      <c r="H24">
        <v>0</v>
      </c>
      <c r="I24">
        <v>0</v>
      </c>
      <c r="J24">
        <v>17.484500000000001</v>
      </c>
      <c r="K24">
        <v>683.12912700000004</v>
      </c>
      <c r="L24">
        <v>653.15009999999995</v>
      </c>
      <c r="M24">
        <v>92</v>
      </c>
      <c r="N24">
        <v>58.59</v>
      </c>
      <c r="O24">
        <v>123.66562500000001</v>
      </c>
      <c r="P24">
        <v>103.125</v>
      </c>
      <c r="Q24">
        <v>19.984999999999999</v>
      </c>
      <c r="R24">
        <v>25.177499999999998</v>
      </c>
      <c r="S24">
        <v>26.3901</v>
      </c>
      <c r="T24">
        <v>0</v>
      </c>
      <c r="U24">
        <v>348.97500000000002</v>
      </c>
      <c r="V24">
        <v>19.459900000000001</v>
      </c>
      <c r="W24">
        <v>44.0075</v>
      </c>
      <c r="X24">
        <v>147.515625</v>
      </c>
      <c r="Y24">
        <v>0</v>
      </c>
      <c r="Z24">
        <v>1.1000000000000001</v>
      </c>
      <c r="AA24">
        <v>0</v>
      </c>
      <c r="AB24">
        <v>13.0634</v>
      </c>
      <c r="AC24">
        <v>0</v>
      </c>
      <c r="AD24">
        <v>9.1149000000000004</v>
      </c>
      <c r="AE24">
        <v>49.436556000000003</v>
      </c>
      <c r="AF24">
        <v>8.8740000000000006</v>
      </c>
      <c r="AG24">
        <v>40.263599999999997</v>
      </c>
      <c r="AH24">
        <v>37.880000000000003</v>
      </c>
      <c r="AI24">
        <v>0</v>
      </c>
      <c r="AJ24">
        <v>0</v>
      </c>
      <c r="AK24">
        <v>25.887599999999999</v>
      </c>
      <c r="AL24">
        <v>25.564</v>
      </c>
      <c r="AM24">
        <v>0</v>
      </c>
      <c r="AN24">
        <v>0.78432999999999997</v>
      </c>
      <c r="AO24">
        <v>17.64</v>
      </c>
      <c r="AP24">
        <v>9.6074999999999999</v>
      </c>
      <c r="AQ24">
        <v>15.561</v>
      </c>
      <c r="AR24">
        <v>7.7279999999999998</v>
      </c>
      <c r="AS24">
        <v>9.4163999999999994</v>
      </c>
      <c r="AT24">
        <v>14.999962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2752.567325</v>
      </c>
    </row>
    <row r="25" spans="1:117">
      <c r="A25" t="s">
        <v>67</v>
      </c>
      <c r="B25">
        <v>0</v>
      </c>
      <c r="C25">
        <v>0</v>
      </c>
      <c r="D25">
        <v>10</v>
      </c>
      <c r="E25">
        <v>0</v>
      </c>
      <c r="F25">
        <v>0</v>
      </c>
      <c r="G25">
        <v>19.991099999999999</v>
      </c>
      <c r="H25">
        <v>0</v>
      </c>
      <c r="I25">
        <v>0</v>
      </c>
      <c r="J25">
        <v>17.484500000000001</v>
      </c>
      <c r="K25">
        <v>683.12912700000004</v>
      </c>
      <c r="L25">
        <v>653.15009999999995</v>
      </c>
      <c r="M25">
        <v>92</v>
      </c>
      <c r="N25">
        <v>58.59</v>
      </c>
      <c r="O25">
        <v>123.66562500000001</v>
      </c>
      <c r="P25">
        <v>103.125</v>
      </c>
      <c r="Q25">
        <v>19.984999999999999</v>
      </c>
      <c r="R25">
        <v>25.177499999999998</v>
      </c>
      <c r="S25">
        <v>26.3901</v>
      </c>
      <c r="T25">
        <v>0</v>
      </c>
      <c r="U25">
        <v>348.97500000000002</v>
      </c>
      <c r="V25">
        <v>19.459900000000001</v>
      </c>
      <c r="W25">
        <v>44.0075</v>
      </c>
      <c r="X25">
        <v>147.515625</v>
      </c>
      <c r="Y25">
        <v>0</v>
      </c>
      <c r="Z25">
        <v>1.1000000000000001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40.263599999999997</v>
      </c>
      <c r="AH25">
        <v>56.82</v>
      </c>
      <c r="AI25">
        <v>3.1825000000000001</v>
      </c>
      <c r="AJ25">
        <v>0</v>
      </c>
      <c r="AK25">
        <v>25.887599999999999</v>
      </c>
      <c r="AL25">
        <v>25.564</v>
      </c>
      <c r="AM25">
        <v>0</v>
      </c>
      <c r="AN25">
        <v>0.78432999999999997</v>
      </c>
      <c r="AO25">
        <v>17.64</v>
      </c>
      <c r="AP25">
        <v>9.6074999999999999</v>
      </c>
      <c r="AQ25">
        <v>31.122</v>
      </c>
      <c r="AR25">
        <v>11.04</v>
      </c>
      <c r="AS25">
        <v>24.75168</v>
      </c>
      <c r="AT25">
        <v>14.999962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2802.1092529999987</v>
      </c>
    </row>
    <row r="26" spans="1:117">
      <c r="A26" t="s">
        <v>68</v>
      </c>
      <c r="B26">
        <v>0</v>
      </c>
      <c r="C26">
        <v>0</v>
      </c>
      <c r="D26">
        <v>10</v>
      </c>
      <c r="E26">
        <v>0</v>
      </c>
      <c r="F26">
        <v>0</v>
      </c>
      <c r="G26">
        <v>19.991099999999999</v>
      </c>
      <c r="H26">
        <v>0</v>
      </c>
      <c r="I26">
        <v>0</v>
      </c>
      <c r="J26">
        <v>17.484500000000001</v>
      </c>
      <c r="K26">
        <v>683.12912700000004</v>
      </c>
      <c r="L26">
        <v>653.15009999999995</v>
      </c>
      <c r="M26">
        <v>92</v>
      </c>
      <c r="N26">
        <v>58.59</v>
      </c>
      <c r="O26">
        <v>123.66562500000001</v>
      </c>
      <c r="P26">
        <v>103.125</v>
      </c>
      <c r="Q26">
        <v>19.984999999999999</v>
      </c>
      <c r="R26">
        <v>25.177499999999998</v>
      </c>
      <c r="S26">
        <v>26.3901</v>
      </c>
      <c r="T26">
        <v>0</v>
      </c>
      <c r="U26">
        <v>348.97500000000002</v>
      </c>
      <c r="V26">
        <v>19.459900000000001</v>
      </c>
      <c r="W26">
        <v>44.0075</v>
      </c>
      <c r="X26">
        <v>147.515625</v>
      </c>
      <c r="Y26">
        <v>0</v>
      </c>
      <c r="Z26">
        <v>1.1000000000000001</v>
      </c>
      <c r="AA26">
        <v>8.69</v>
      </c>
      <c r="AB26">
        <v>13.0634</v>
      </c>
      <c r="AC26">
        <v>9.6778399999999998</v>
      </c>
      <c r="AD26">
        <v>18.229800000000001</v>
      </c>
      <c r="AE26">
        <v>32.957704</v>
      </c>
      <c r="AF26">
        <v>8.8740000000000006</v>
      </c>
      <c r="AG26">
        <v>40.263599999999997</v>
      </c>
      <c r="AH26">
        <v>75.760000000000005</v>
      </c>
      <c r="AI26">
        <v>6.3650000000000002</v>
      </c>
      <c r="AJ26">
        <v>0</v>
      </c>
      <c r="AK26">
        <v>25.887599999999999</v>
      </c>
      <c r="AL26">
        <v>25.564</v>
      </c>
      <c r="AM26">
        <v>0</v>
      </c>
      <c r="AN26">
        <v>0.78432999999999997</v>
      </c>
      <c r="AO26">
        <v>17.64</v>
      </c>
      <c r="AP26">
        <v>9.6074999999999999</v>
      </c>
      <c r="AQ26">
        <v>46.683</v>
      </c>
      <c r="AR26">
        <v>37.536000000000001</v>
      </c>
      <c r="AS26">
        <v>24.75168</v>
      </c>
      <c r="AT26">
        <v>14.999962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2885.0814929999988</v>
      </c>
    </row>
    <row r="27" spans="1:117">
      <c r="A27" t="s">
        <v>69</v>
      </c>
      <c r="B27">
        <v>0</v>
      </c>
      <c r="C27">
        <v>0</v>
      </c>
      <c r="D27">
        <v>6.4428000000000001</v>
      </c>
      <c r="E27">
        <v>0</v>
      </c>
      <c r="F27">
        <v>0</v>
      </c>
      <c r="G27">
        <v>9.9954999999999998</v>
      </c>
      <c r="H27">
        <v>0</v>
      </c>
      <c r="I27">
        <v>0</v>
      </c>
      <c r="J27">
        <v>17.484500000000001</v>
      </c>
      <c r="K27">
        <v>683.12912700000004</v>
      </c>
      <c r="L27">
        <v>653.15009999999995</v>
      </c>
      <c r="M27">
        <v>92</v>
      </c>
      <c r="N27">
        <v>58.59</v>
      </c>
      <c r="O27">
        <v>123.66562500000001</v>
      </c>
      <c r="P27">
        <v>103.125</v>
      </c>
      <c r="Q27">
        <v>19.984999999999999</v>
      </c>
      <c r="R27">
        <v>25.177499999999998</v>
      </c>
      <c r="S27">
        <v>26.3901</v>
      </c>
      <c r="T27">
        <v>0</v>
      </c>
      <c r="U27">
        <v>348.97500000000002</v>
      </c>
      <c r="V27">
        <v>19.459900000000001</v>
      </c>
      <c r="W27">
        <v>44.0075</v>
      </c>
      <c r="X27">
        <v>147.515625</v>
      </c>
      <c r="Y27">
        <v>0</v>
      </c>
      <c r="Z27">
        <v>3.3</v>
      </c>
      <c r="AA27">
        <v>28.045000000000002</v>
      </c>
      <c r="AB27">
        <v>26.260100000000001</v>
      </c>
      <c r="AC27">
        <v>19.35568</v>
      </c>
      <c r="AD27">
        <v>27.3447</v>
      </c>
      <c r="AE27">
        <v>32.957704</v>
      </c>
      <c r="AF27">
        <v>8.8740000000000006</v>
      </c>
      <c r="AG27">
        <v>40.263599999999997</v>
      </c>
      <c r="AH27">
        <v>104.17</v>
      </c>
      <c r="AI27">
        <v>32.700823999999997</v>
      </c>
      <c r="AJ27">
        <v>0</v>
      </c>
      <c r="AK27">
        <v>25.887599999999999</v>
      </c>
      <c r="AL27">
        <v>25.564</v>
      </c>
      <c r="AM27">
        <v>5.2786799999999996</v>
      </c>
      <c r="AN27">
        <v>0.78432999999999997</v>
      </c>
      <c r="AO27">
        <v>17.64</v>
      </c>
      <c r="AP27">
        <v>9.6074999999999999</v>
      </c>
      <c r="AQ27">
        <v>62.244</v>
      </c>
      <c r="AR27">
        <v>37.536000000000001</v>
      </c>
      <c r="AS27">
        <v>24.75168</v>
      </c>
      <c r="AT27">
        <v>14.999962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3001.658637</v>
      </c>
    </row>
    <row r="28" spans="1:117">
      <c r="A28" t="s">
        <v>70</v>
      </c>
      <c r="B28">
        <v>0</v>
      </c>
      <c r="C28">
        <v>0</v>
      </c>
      <c r="D28">
        <v>6.4428000000000001</v>
      </c>
      <c r="E28">
        <v>0</v>
      </c>
      <c r="F28">
        <v>0</v>
      </c>
      <c r="G28">
        <v>9.9954999999999998</v>
      </c>
      <c r="H28">
        <v>0</v>
      </c>
      <c r="I28">
        <v>0</v>
      </c>
      <c r="J28">
        <v>17.484500000000001</v>
      </c>
      <c r="K28">
        <v>683.12912700000004</v>
      </c>
      <c r="L28">
        <v>653.15009999999995</v>
      </c>
      <c r="M28">
        <v>92</v>
      </c>
      <c r="N28">
        <v>58.59</v>
      </c>
      <c r="O28">
        <v>123.66562500000001</v>
      </c>
      <c r="P28">
        <v>103.125</v>
      </c>
      <c r="Q28">
        <v>19.984999999999999</v>
      </c>
      <c r="R28">
        <v>25.177499999999998</v>
      </c>
      <c r="S28">
        <v>26.3901</v>
      </c>
      <c r="T28">
        <v>0</v>
      </c>
      <c r="U28">
        <v>348.97500000000002</v>
      </c>
      <c r="V28">
        <v>19.459900000000001</v>
      </c>
      <c r="W28">
        <v>44.0075</v>
      </c>
      <c r="X28">
        <v>147.515625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9.86</v>
      </c>
      <c r="AG28">
        <v>40.263599999999997</v>
      </c>
      <c r="AH28">
        <v>140.34540000000001</v>
      </c>
      <c r="AI28">
        <v>32.700823999999997</v>
      </c>
      <c r="AJ28">
        <v>0</v>
      </c>
      <c r="AK28">
        <v>25.887599999999999</v>
      </c>
      <c r="AL28">
        <v>25.564</v>
      </c>
      <c r="AM28">
        <v>15.804048</v>
      </c>
      <c r="AN28">
        <v>0.78432999999999997</v>
      </c>
      <c r="AO28">
        <v>17.64</v>
      </c>
      <c r="AP28">
        <v>9.6074999999999999</v>
      </c>
      <c r="AQ28">
        <v>62.244</v>
      </c>
      <c r="AR28">
        <v>11.04</v>
      </c>
      <c r="AS28">
        <v>24.75168</v>
      </c>
      <c r="AT28">
        <v>14.999962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3103.8092489999999</v>
      </c>
    </row>
    <row r="29" spans="1:117">
      <c r="A29" t="s">
        <v>71</v>
      </c>
      <c r="B29">
        <v>0</v>
      </c>
      <c r="C29">
        <v>0</v>
      </c>
      <c r="D29">
        <v>6.4428000000000001</v>
      </c>
      <c r="E29">
        <v>0</v>
      </c>
      <c r="F29">
        <v>0</v>
      </c>
      <c r="G29">
        <v>9.9954999999999998</v>
      </c>
      <c r="H29">
        <v>0</v>
      </c>
      <c r="I29">
        <v>0</v>
      </c>
      <c r="J29">
        <v>17.484500000000001</v>
      </c>
      <c r="K29">
        <v>683.12912700000004</v>
      </c>
      <c r="L29">
        <v>653.15009999999995</v>
      </c>
      <c r="M29">
        <v>92</v>
      </c>
      <c r="N29">
        <v>58.59</v>
      </c>
      <c r="O29">
        <v>123.66562500000001</v>
      </c>
      <c r="P29">
        <v>97.5</v>
      </c>
      <c r="Q29">
        <v>19.984999999999999</v>
      </c>
      <c r="R29">
        <v>25.177499999999998</v>
      </c>
      <c r="S29">
        <v>26.3901</v>
      </c>
      <c r="T29">
        <v>0</v>
      </c>
      <c r="U29">
        <v>348.97500000000002</v>
      </c>
      <c r="V29">
        <v>19.459900000000001</v>
      </c>
      <c r="W29">
        <v>44.0075</v>
      </c>
      <c r="X29">
        <v>147.515625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9.86</v>
      </c>
      <c r="AG29">
        <v>40.263599999999997</v>
      </c>
      <c r="AH29">
        <v>140.34540000000001</v>
      </c>
      <c r="AI29">
        <v>32.700823999999997</v>
      </c>
      <c r="AJ29">
        <v>0</v>
      </c>
      <c r="AK29">
        <v>25.887599999999999</v>
      </c>
      <c r="AL29">
        <v>40.088999999999999</v>
      </c>
      <c r="AM29">
        <v>15.804048</v>
      </c>
      <c r="AN29">
        <v>0.78432999999999997</v>
      </c>
      <c r="AO29">
        <v>17.64</v>
      </c>
      <c r="AP29">
        <v>9.6074999999999999</v>
      </c>
      <c r="AQ29">
        <v>62.244</v>
      </c>
      <c r="AR29">
        <v>12.144</v>
      </c>
      <c r="AS29">
        <v>9.4163999999999994</v>
      </c>
      <c r="AT29">
        <v>14.999962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3092.477969</v>
      </c>
    </row>
    <row r="30" spans="1:117">
      <c r="A30" t="s">
        <v>72</v>
      </c>
      <c r="B30">
        <v>0</v>
      </c>
      <c r="C30">
        <v>0</v>
      </c>
      <c r="D30">
        <v>6.4428000000000001</v>
      </c>
      <c r="E30">
        <v>0</v>
      </c>
      <c r="F30">
        <v>0</v>
      </c>
      <c r="G30">
        <v>9.9954999999999998</v>
      </c>
      <c r="H30">
        <v>0</v>
      </c>
      <c r="I30">
        <v>0</v>
      </c>
      <c r="J30">
        <v>17.484500000000001</v>
      </c>
      <c r="K30">
        <v>683.12912700000004</v>
      </c>
      <c r="L30">
        <v>653.15009999999995</v>
      </c>
      <c r="M30">
        <v>92</v>
      </c>
      <c r="N30">
        <v>58.59</v>
      </c>
      <c r="O30">
        <v>123.66562500000001</v>
      </c>
      <c r="P30">
        <v>97.5</v>
      </c>
      <c r="Q30">
        <v>19.984999999999999</v>
      </c>
      <c r="R30">
        <v>25.177499999999998</v>
      </c>
      <c r="S30">
        <v>26.3901</v>
      </c>
      <c r="T30">
        <v>0</v>
      </c>
      <c r="U30">
        <v>348.97500000000002</v>
      </c>
      <c r="V30">
        <v>19.459900000000001</v>
      </c>
      <c r="W30">
        <v>44.0075</v>
      </c>
      <c r="X30">
        <v>147.515625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9.86</v>
      </c>
      <c r="AG30">
        <v>40.263599999999997</v>
      </c>
      <c r="AH30">
        <v>140.34540000000001</v>
      </c>
      <c r="AI30">
        <v>32.700823999999997</v>
      </c>
      <c r="AJ30">
        <v>0</v>
      </c>
      <c r="AK30">
        <v>25.887599999999999</v>
      </c>
      <c r="AL30">
        <v>79.376220000000004</v>
      </c>
      <c r="AM30">
        <v>15.804048</v>
      </c>
      <c r="AN30">
        <v>0.78432999999999997</v>
      </c>
      <c r="AO30">
        <v>17.64</v>
      </c>
      <c r="AP30">
        <v>9.6074999999999999</v>
      </c>
      <c r="AQ30">
        <v>62.244</v>
      </c>
      <c r="AR30">
        <v>12.144</v>
      </c>
      <c r="AS30">
        <v>9.4163999999999994</v>
      </c>
      <c r="AT30">
        <v>14.999962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3138.7651890000002</v>
      </c>
    </row>
    <row r="31" spans="1:117">
      <c r="A31" t="s">
        <v>73</v>
      </c>
      <c r="B31">
        <v>0</v>
      </c>
      <c r="C31">
        <v>0</v>
      </c>
      <c r="D31">
        <v>6.4428000000000001</v>
      </c>
      <c r="E31">
        <v>0</v>
      </c>
      <c r="F31">
        <v>0</v>
      </c>
      <c r="G31">
        <v>9.9954999999999998</v>
      </c>
      <c r="H31">
        <v>0</v>
      </c>
      <c r="I31">
        <v>0</v>
      </c>
      <c r="J31">
        <v>17.484500000000001</v>
      </c>
      <c r="K31">
        <v>683.12912700000004</v>
      </c>
      <c r="L31">
        <v>653.15009999999995</v>
      </c>
      <c r="M31">
        <v>92</v>
      </c>
      <c r="N31">
        <v>58.59</v>
      </c>
      <c r="O31">
        <v>123.66562500000001</v>
      </c>
      <c r="P31">
        <v>97.5</v>
      </c>
      <c r="Q31">
        <v>19.984999999999999</v>
      </c>
      <c r="R31">
        <v>25.177499999999998</v>
      </c>
      <c r="S31">
        <v>26.3901</v>
      </c>
      <c r="T31">
        <v>0</v>
      </c>
      <c r="U31">
        <v>348.97500000000002</v>
      </c>
      <c r="V31">
        <v>19.459900000000001</v>
      </c>
      <c r="W31">
        <v>44.0075</v>
      </c>
      <c r="X31">
        <v>147.515625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9.86</v>
      </c>
      <c r="AG31">
        <v>40.263599999999997</v>
      </c>
      <c r="AH31">
        <v>140.34540000000001</v>
      </c>
      <c r="AI31">
        <v>32.700823999999997</v>
      </c>
      <c r="AJ31">
        <v>0</v>
      </c>
      <c r="AK31">
        <v>25.887599999999999</v>
      </c>
      <c r="AL31">
        <v>79.376220000000004</v>
      </c>
      <c r="AM31">
        <v>15.804048</v>
      </c>
      <c r="AN31">
        <v>0.78432999999999997</v>
      </c>
      <c r="AO31">
        <v>17.64</v>
      </c>
      <c r="AP31">
        <v>8.3264999999999993</v>
      </c>
      <c r="AQ31">
        <v>62.244</v>
      </c>
      <c r="AR31">
        <v>12.144</v>
      </c>
      <c r="AS31">
        <v>9.4163999999999994</v>
      </c>
      <c r="AT31">
        <v>14.999962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3133.4841890000002</v>
      </c>
    </row>
    <row r="32" spans="1:117">
      <c r="A32" t="s">
        <v>74</v>
      </c>
      <c r="B32">
        <v>0</v>
      </c>
      <c r="C32">
        <v>0</v>
      </c>
      <c r="D32">
        <v>6.4428000000000001</v>
      </c>
      <c r="E32">
        <v>0</v>
      </c>
      <c r="F32">
        <v>0</v>
      </c>
      <c r="G32">
        <v>9.9954999999999998</v>
      </c>
      <c r="H32">
        <v>0</v>
      </c>
      <c r="I32">
        <v>0</v>
      </c>
      <c r="J32">
        <v>17.484500000000001</v>
      </c>
      <c r="K32">
        <v>683.12912700000004</v>
      </c>
      <c r="L32">
        <v>653.15009999999995</v>
      </c>
      <c r="M32">
        <v>92</v>
      </c>
      <c r="N32">
        <v>58.59</v>
      </c>
      <c r="O32">
        <v>123.66562500000001</v>
      </c>
      <c r="P32">
        <v>97.5</v>
      </c>
      <c r="Q32">
        <v>19.984999999999999</v>
      </c>
      <c r="R32">
        <v>25.177499999999998</v>
      </c>
      <c r="S32">
        <v>26.3901</v>
      </c>
      <c r="T32">
        <v>0</v>
      </c>
      <c r="U32">
        <v>348.97500000000002</v>
      </c>
      <c r="V32">
        <v>19.459900000000001</v>
      </c>
      <c r="W32">
        <v>44.0075</v>
      </c>
      <c r="X32">
        <v>147.515625</v>
      </c>
      <c r="Y32">
        <v>0</v>
      </c>
      <c r="Z32">
        <v>6.5208000000000004</v>
      </c>
      <c r="AA32">
        <v>20.54</v>
      </c>
      <c r="AB32">
        <v>39.510120000000001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40.263599999999997</v>
      </c>
      <c r="AH32">
        <v>104.17</v>
      </c>
      <c r="AI32">
        <v>32.700823999999997</v>
      </c>
      <c r="AJ32">
        <v>0</v>
      </c>
      <c r="AK32">
        <v>25.887599999999999</v>
      </c>
      <c r="AL32">
        <v>79.376220000000004</v>
      </c>
      <c r="AM32">
        <v>5.2786799999999996</v>
      </c>
      <c r="AN32">
        <v>0.78432999999999997</v>
      </c>
      <c r="AO32">
        <v>17.64</v>
      </c>
      <c r="AP32">
        <v>8.3264999999999993</v>
      </c>
      <c r="AQ32">
        <v>46.683</v>
      </c>
      <c r="AR32">
        <v>12.144</v>
      </c>
      <c r="AS32">
        <v>9.4163999999999994</v>
      </c>
      <c r="AT32">
        <v>14.999962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3018.7212489999997</v>
      </c>
    </row>
    <row r="33" spans="1:117">
      <c r="A33" t="s">
        <v>75</v>
      </c>
      <c r="B33">
        <v>0</v>
      </c>
      <c r="C33">
        <v>0</v>
      </c>
      <c r="D33">
        <v>6.4428000000000001</v>
      </c>
      <c r="E33">
        <v>0</v>
      </c>
      <c r="F33">
        <v>0</v>
      </c>
      <c r="G33">
        <v>9.9954999999999998</v>
      </c>
      <c r="H33">
        <v>0</v>
      </c>
      <c r="I33">
        <v>0</v>
      </c>
      <c r="J33">
        <v>17.484500000000001</v>
      </c>
      <c r="K33">
        <v>683.12912700000004</v>
      </c>
      <c r="L33">
        <v>653.15009999999995</v>
      </c>
      <c r="M33">
        <v>92</v>
      </c>
      <c r="N33">
        <v>58.59</v>
      </c>
      <c r="O33">
        <v>123.66562500000001</v>
      </c>
      <c r="P33">
        <v>97.5</v>
      </c>
      <c r="Q33">
        <v>19.984999999999999</v>
      </c>
      <c r="R33">
        <v>25.177499999999998</v>
      </c>
      <c r="S33">
        <v>26.3901</v>
      </c>
      <c r="T33">
        <v>0</v>
      </c>
      <c r="U33">
        <v>348.97500000000002</v>
      </c>
      <c r="V33">
        <v>19.459900000000001</v>
      </c>
      <c r="W33">
        <v>44.0075</v>
      </c>
      <c r="X33">
        <v>147.515625</v>
      </c>
      <c r="Y33">
        <v>0</v>
      </c>
      <c r="Z33">
        <v>6.5208000000000004</v>
      </c>
      <c r="AA33">
        <v>8.69</v>
      </c>
      <c r="AB33">
        <v>26.260100000000001</v>
      </c>
      <c r="AC33">
        <v>9.6778399999999998</v>
      </c>
      <c r="AD33">
        <v>18.229800000000001</v>
      </c>
      <c r="AE33">
        <v>49.436556000000003</v>
      </c>
      <c r="AF33">
        <v>8.8740000000000006</v>
      </c>
      <c r="AG33">
        <v>40.263599999999997</v>
      </c>
      <c r="AH33">
        <v>93.563599999999994</v>
      </c>
      <c r="AI33">
        <v>3.819</v>
      </c>
      <c r="AJ33">
        <v>0</v>
      </c>
      <c r="AK33">
        <v>25.887599999999999</v>
      </c>
      <c r="AL33">
        <v>79.376220000000004</v>
      </c>
      <c r="AM33">
        <v>0</v>
      </c>
      <c r="AN33">
        <v>0.78432999999999997</v>
      </c>
      <c r="AO33">
        <v>17.64</v>
      </c>
      <c r="AP33">
        <v>8.3264999999999993</v>
      </c>
      <c r="AQ33">
        <v>31.122</v>
      </c>
      <c r="AR33">
        <v>37.536000000000001</v>
      </c>
      <c r="AS33">
        <v>9.4163999999999994</v>
      </c>
      <c r="AT33">
        <v>14.999962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2937.8925849999991</v>
      </c>
    </row>
    <row r="34" spans="1:117">
      <c r="A34" t="s">
        <v>76</v>
      </c>
      <c r="B34">
        <v>0</v>
      </c>
      <c r="C34">
        <v>0</v>
      </c>
      <c r="D34">
        <v>6.4428000000000001</v>
      </c>
      <c r="E34">
        <v>0</v>
      </c>
      <c r="F34">
        <v>0</v>
      </c>
      <c r="G34">
        <v>9.9954999999999998</v>
      </c>
      <c r="H34">
        <v>0</v>
      </c>
      <c r="I34">
        <v>0</v>
      </c>
      <c r="J34">
        <v>17.484500000000001</v>
      </c>
      <c r="K34">
        <v>683.12912700000004</v>
      </c>
      <c r="L34">
        <v>653.15009999999995</v>
      </c>
      <c r="M34">
        <v>92</v>
      </c>
      <c r="N34">
        <v>58.59</v>
      </c>
      <c r="O34">
        <v>123.66562500000001</v>
      </c>
      <c r="P34">
        <v>97.5</v>
      </c>
      <c r="Q34">
        <v>19.984999999999999</v>
      </c>
      <c r="R34">
        <v>25.177499999999998</v>
      </c>
      <c r="S34">
        <v>26.3901</v>
      </c>
      <c r="T34">
        <v>0</v>
      </c>
      <c r="U34">
        <v>348.97500000000002</v>
      </c>
      <c r="V34">
        <v>19.459900000000001</v>
      </c>
      <c r="W34">
        <v>44.0075</v>
      </c>
      <c r="X34">
        <v>147.515625</v>
      </c>
      <c r="Y34">
        <v>0</v>
      </c>
      <c r="Z34">
        <v>6.5208000000000004</v>
      </c>
      <c r="AA34">
        <v>0</v>
      </c>
      <c r="AB34">
        <v>11.997</v>
      </c>
      <c r="AC34">
        <v>9.6778399999999998</v>
      </c>
      <c r="AD34">
        <v>9.1149000000000004</v>
      </c>
      <c r="AE34">
        <v>49.436556000000003</v>
      </c>
      <c r="AF34">
        <v>8.8740000000000006</v>
      </c>
      <c r="AG34">
        <v>40.263599999999997</v>
      </c>
      <c r="AH34">
        <v>70.172700000000006</v>
      </c>
      <c r="AI34">
        <v>0</v>
      </c>
      <c r="AJ34">
        <v>0</v>
      </c>
      <c r="AK34">
        <v>25.887599999999999</v>
      </c>
      <c r="AL34">
        <v>40.088999999999999</v>
      </c>
      <c r="AM34">
        <v>0</v>
      </c>
      <c r="AN34">
        <v>0.78432999999999997</v>
      </c>
      <c r="AO34">
        <v>17.64</v>
      </c>
      <c r="AP34">
        <v>8.3264999999999993</v>
      </c>
      <c r="AQ34">
        <v>16.568999999999999</v>
      </c>
      <c r="AR34">
        <v>37.536000000000001</v>
      </c>
      <c r="AS34">
        <v>9.4163999999999994</v>
      </c>
      <c r="AT34">
        <v>14.999962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2833.7744649999991</v>
      </c>
    </row>
    <row r="35" spans="1:117">
      <c r="A35" t="s">
        <v>77</v>
      </c>
      <c r="B35">
        <v>0</v>
      </c>
      <c r="C35">
        <v>0</v>
      </c>
      <c r="D35">
        <v>6.4428000000000001</v>
      </c>
      <c r="E35">
        <v>0</v>
      </c>
      <c r="F35">
        <v>0</v>
      </c>
      <c r="G35">
        <v>9.9954999999999998</v>
      </c>
      <c r="H35">
        <v>0</v>
      </c>
      <c r="I35">
        <v>0</v>
      </c>
      <c r="J35">
        <v>17.484500000000001</v>
      </c>
      <c r="K35">
        <v>683.12912700000004</v>
      </c>
      <c r="L35">
        <v>653.15009999999995</v>
      </c>
      <c r="M35">
        <v>92</v>
      </c>
      <c r="N35">
        <v>58.59</v>
      </c>
      <c r="O35">
        <v>123.66562500000001</v>
      </c>
      <c r="P35">
        <v>97.5</v>
      </c>
      <c r="Q35">
        <v>19.984999999999999</v>
      </c>
      <c r="R35">
        <v>25.177499999999998</v>
      </c>
      <c r="S35">
        <v>26.3901</v>
      </c>
      <c r="T35">
        <v>0</v>
      </c>
      <c r="U35">
        <v>348.97500000000002</v>
      </c>
      <c r="V35">
        <v>19.459900000000001</v>
      </c>
      <c r="W35">
        <v>44.0075</v>
      </c>
      <c r="X35">
        <v>147.515625</v>
      </c>
      <c r="Y35">
        <v>0</v>
      </c>
      <c r="Z35">
        <v>6.5208000000000004</v>
      </c>
      <c r="AA35">
        <v>0</v>
      </c>
      <c r="AB35">
        <v>11.997</v>
      </c>
      <c r="AC35">
        <v>9.6778399999999998</v>
      </c>
      <c r="AD35">
        <v>9.1149000000000004</v>
      </c>
      <c r="AE35">
        <v>49.436556000000003</v>
      </c>
      <c r="AF35">
        <v>8.8740000000000006</v>
      </c>
      <c r="AG35">
        <v>40.263599999999997</v>
      </c>
      <c r="AH35">
        <v>39.774000000000001</v>
      </c>
      <c r="AI35">
        <v>0</v>
      </c>
      <c r="AJ35">
        <v>0</v>
      </c>
      <c r="AK35">
        <v>25.887599999999999</v>
      </c>
      <c r="AL35">
        <v>25.564</v>
      </c>
      <c r="AM35">
        <v>0</v>
      </c>
      <c r="AN35">
        <v>0.78432999999999997</v>
      </c>
      <c r="AO35">
        <v>17.64</v>
      </c>
      <c r="AP35">
        <v>8.3264999999999993</v>
      </c>
      <c r="AQ35">
        <v>0</v>
      </c>
      <c r="AR35">
        <v>12.144</v>
      </c>
      <c r="AS35">
        <v>9.4163999999999994</v>
      </c>
      <c r="AT35">
        <v>14.999962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2756.8897649999985</v>
      </c>
    </row>
    <row r="36" spans="1:117">
      <c r="A36" t="s">
        <v>78</v>
      </c>
      <c r="B36">
        <v>0</v>
      </c>
      <c r="C36">
        <v>0</v>
      </c>
      <c r="D36">
        <v>6.4428000000000001</v>
      </c>
      <c r="E36">
        <v>0</v>
      </c>
      <c r="F36">
        <v>0</v>
      </c>
      <c r="G36">
        <v>9.9954999999999998</v>
      </c>
      <c r="H36">
        <v>0</v>
      </c>
      <c r="I36">
        <v>0</v>
      </c>
      <c r="J36">
        <v>17.484500000000001</v>
      </c>
      <c r="K36">
        <v>683.12912700000004</v>
      </c>
      <c r="L36">
        <v>653.15009999999995</v>
      </c>
      <c r="M36">
        <v>92</v>
      </c>
      <c r="N36">
        <v>58.59</v>
      </c>
      <c r="O36">
        <v>123.66562500000001</v>
      </c>
      <c r="P36">
        <v>97.5</v>
      </c>
      <c r="Q36">
        <v>19.984999999999999</v>
      </c>
      <c r="R36">
        <v>25.177499999999998</v>
      </c>
      <c r="S36">
        <v>26.3901</v>
      </c>
      <c r="T36">
        <v>0</v>
      </c>
      <c r="U36">
        <v>348.97500000000002</v>
      </c>
      <c r="V36">
        <v>19.459900000000001</v>
      </c>
      <c r="W36">
        <v>44.0075</v>
      </c>
      <c r="X36">
        <v>147.515625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40.263599999999997</v>
      </c>
      <c r="AH36">
        <v>39.774000000000001</v>
      </c>
      <c r="AI36">
        <v>0</v>
      </c>
      <c r="AJ36">
        <v>0</v>
      </c>
      <c r="AK36">
        <v>25.887599999999999</v>
      </c>
      <c r="AL36">
        <v>25.564</v>
      </c>
      <c r="AM36">
        <v>0</v>
      </c>
      <c r="AN36">
        <v>0.78432999999999997</v>
      </c>
      <c r="AO36">
        <v>17.64</v>
      </c>
      <c r="AP36">
        <v>8.3264999999999993</v>
      </c>
      <c r="AQ36">
        <v>0</v>
      </c>
      <c r="AR36">
        <v>12.144</v>
      </c>
      <c r="AS36">
        <v>9.4163999999999994</v>
      </c>
      <c r="AT36">
        <v>14.999962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104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2758.2119249999992</v>
      </c>
    </row>
    <row r="37" spans="1:117">
      <c r="A37" t="s">
        <v>79</v>
      </c>
      <c r="B37">
        <v>0</v>
      </c>
      <c r="C37">
        <v>0</v>
      </c>
      <c r="D37">
        <v>6.4428000000000001</v>
      </c>
      <c r="E37">
        <v>0</v>
      </c>
      <c r="F37">
        <v>0</v>
      </c>
      <c r="G37">
        <v>9.9954999999999998</v>
      </c>
      <c r="H37">
        <v>0</v>
      </c>
      <c r="I37">
        <v>0</v>
      </c>
      <c r="J37">
        <v>17.484500000000001</v>
      </c>
      <c r="K37">
        <v>683.12912700000004</v>
      </c>
      <c r="L37">
        <v>653.15009999999995</v>
      </c>
      <c r="M37">
        <v>92</v>
      </c>
      <c r="N37">
        <v>58.59</v>
      </c>
      <c r="O37">
        <v>123.66562500000001</v>
      </c>
      <c r="P37">
        <v>97.5</v>
      </c>
      <c r="Q37">
        <v>19.984999999999999</v>
      </c>
      <c r="R37">
        <v>25.177499999999998</v>
      </c>
      <c r="S37">
        <v>26.3901</v>
      </c>
      <c r="T37">
        <v>0</v>
      </c>
      <c r="U37">
        <v>348.97500000000002</v>
      </c>
      <c r="V37">
        <v>19.459900000000001</v>
      </c>
      <c r="W37">
        <v>44.0075</v>
      </c>
      <c r="X37">
        <v>147.515625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40.263599999999997</v>
      </c>
      <c r="AH37">
        <v>39.774000000000001</v>
      </c>
      <c r="AI37">
        <v>0</v>
      </c>
      <c r="AJ37">
        <v>0</v>
      </c>
      <c r="AK37">
        <v>25.887599999999999</v>
      </c>
      <c r="AL37">
        <v>25.564</v>
      </c>
      <c r="AM37">
        <v>0</v>
      </c>
      <c r="AN37">
        <v>0.78432999999999997</v>
      </c>
      <c r="AO37">
        <v>17.64</v>
      </c>
      <c r="AP37">
        <v>8.3264999999999993</v>
      </c>
      <c r="AQ37">
        <v>0</v>
      </c>
      <c r="AR37">
        <v>12.144</v>
      </c>
      <c r="AS37">
        <v>9.4163999999999994</v>
      </c>
      <c r="AT37">
        <v>14.999962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115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2769.2119249999992</v>
      </c>
    </row>
    <row r="38" spans="1:117">
      <c r="A38" t="s">
        <v>80</v>
      </c>
      <c r="B38">
        <v>0</v>
      </c>
      <c r="C38">
        <v>0</v>
      </c>
      <c r="D38">
        <v>6.4428000000000001</v>
      </c>
      <c r="E38">
        <v>0</v>
      </c>
      <c r="F38">
        <v>0</v>
      </c>
      <c r="G38">
        <v>9.9954999999999998</v>
      </c>
      <c r="H38">
        <v>0</v>
      </c>
      <c r="I38">
        <v>0</v>
      </c>
      <c r="J38">
        <v>17.484500000000001</v>
      </c>
      <c r="K38">
        <v>683.12912700000004</v>
      </c>
      <c r="L38">
        <v>653.15009999999995</v>
      </c>
      <c r="M38">
        <v>92</v>
      </c>
      <c r="N38">
        <v>58.59</v>
      </c>
      <c r="O38">
        <v>123.66562500000001</v>
      </c>
      <c r="P38">
        <v>97.5</v>
      </c>
      <c r="Q38">
        <v>19.984999999999999</v>
      </c>
      <c r="R38">
        <v>25.177499999999998</v>
      </c>
      <c r="S38">
        <v>26.3901</v>
      </c>
      <c r="T38">
        <v>0</v>
      </c>
      <c r="U38">
        <v>348.97500000000002</v>
      </c>
      <c r="V38">
        <v>19.459900000000001</v>
      </c>
      <c r="W38">
        <v>44.0075</v>
      </c>
      <c r="X38">
        <v>147.515625</v>
      </c>
      <c r="Y38">
        <v>0</v>
      </c>
      <c r="Z38">
        <v>2.2000000000000002</v>
      </c>
      <c r="AA38">
        <v>0</v>
      </c>
      <c r="AB38">
        <v>11.997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40.263599999999997</v>
      </c>
      <c r="AH38">
        <v>39.774000000000001</v>
      </c>
      <c r="AI38">
        <v>0</v>
      </c>
      <c r="AJ38">
        <v>0</v>
      </c>
      <c r="AK38">
        <v>25.887599999999999</v>
      </c>
      <c r="AL38">
        <v>25.564</v>
      </c>
      <c r="AM38">
        <v>0</v>
      </c>
      <c r="AN38">
        <v>0.78432999999999997</v>
      </c>
      <c r="AO38">
        <v>17.64</v>
      </c>
      <c r="AP38">
        <v>8.3264999999999993</v>
      </c>
      <c r="AQ38">
        <v>0</v>
      </c>
      <c r="AR38">
        <v>12.144</v>
      </c>
      <c r="AS38">
        <v>9.4163999999999994</v>
      </c>
      <c r="AT38">
        <v>14.999962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2775.8911249999987</v>
      </c>
    </row>
    <row r="39" spans="1:117">
      <c r="A39" t="s">
        <v>81</v>
      </c>
      <c r="B39">
        <v>0</v>
      </c>
      <c r="C39">
        <v>0</v>
      </c>
      <c r="D39">
        <v>6.4428000000000001</v>
      </c>
      <c r="E39">
        <v>0</v>
      </c>
      <c r="F39">
        <v>0</v>
      </c>
      <c r="G39">
        <v>9.9954999999999998</v>
      </c>
      <c r="H39">
        <v>0</v>
      </c>
      <c r="I39">
        <v>0</v>
      </c>
      <c r="J39">
        <v>17.484500000000001</v>
      </c>
      <c r="K39">
        <v>683.12912700000004</v>
      </c>
      <c r="L39">
        <v>653.15009999999995</v>
      </c>
      <c r="M39">
        <v>92</v>
      </c>
      <c r="N39">
        <v>58.59</v>
      </c>
      <c r="O39">
        <v>123.66562500000001</v>
      </c>
      <c r="P39">
        <v>97.5</v>
      </c>
      <c r="Q39">
        <v>19.984999999999999</v>
      </c>
      <c r="R39">
        <v>25.177499999999998</v>
      </c>
      <c r="S39">
        <v>26.3901</v>
      </c>
      <c r="T39">
        <v>0</v>
      </c>
      <c r="U39">
        <v>348.97500000000002</v>
      </c>
      <c r="V39">
        <v>19.459900000000001</v>
      </c>
      <c r="W39">
        <v>44.0075</v>
      </c>
      <c r="X39">
        <v>147.515625</v>
      </c>
      <c r="Y39">
        <v>0</v>
      </c>
      <c r="Z39">
        <v>0</v>
      </c>
      <c r="AA39">
        <v>0</v>
      </c>
      <c r="AB39">
        <v>11.997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40.263599999999997</v>
      </c>
      <c r="AH39">
        <v>39.774000000000001</v>
      </c>
      <c r="AI39">
        <v>0</v>
      </c>
      <c r="AJ39">
        <v>0</v>
      </c>
      <c r="AK39">
        <v>25.887599999999999</v>
      </c>
      <c r="AL39">
        <v>25.564</v>
      </c>
      <c r="AM39">
        <v>0</v>
      </c>
      <c r="AN39">
        <v>0.78432999999999997</v>
      </c>
      <c r="AO39">
        <v>17.64</v>
      </c>
      <c r="AP39">
        <v>7.6859999999999999</v>
      </c>
      <c r="AQ39">
        <v>0</v>
      </c>
      <c r="AR39">
        <v>37.536000000000001</v>
      </c>
      <c r="AS39">
        <v>5.3807999999999998</v>
      </c>
      <c r="AT39">
        <v>14.999962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2808.4070249999991</v>
      </c>
    </row>
    <row r="40" spans="1:117">
      <c r="A40" t="s">
        <v>82</v>
      </c>
      <c r="B40">
        <v>0</v>
      </c>
      <c r="C40">
        <v>0</v>
      </c>
      <c r="D40">
        <v>6.4428000000000001</v>
      </c>
      <c r="E40">
        <v>0</v>
      </c>
      <c r="F40">
        <v>0</v>
      </c>
      <c r="G40">
        <v>9.9954999999999998</v>
      </c>
      <c r="H40">
        <v>0</v>
      </c>
      <c r="I40">
        <v>0</v>
      </c>
      <c r="J40">
        <v>17.484500000000001</v>
      </c>
      <c r="K40">
        <v>683.12912700000004</v>
      </c>
      <c r="L40">
        <v>653.15009999999995</v>
      </c>
      <c r="M40">
        <v>92</v>
      </c>
      <c r="N40">
        <v>58.59</v>
      </c>
      <c r="O40">
        <v>123.66562500000001</v>
      </c>
      <c r="P40">
        <v>97.5</v>
      </c>
      <c r="Q40">
        <v>19.984999999999999</v>
      </c>
      <c r="R40">
        <v>25.177499999999998</v>
      </c>
      <c r="S40">
        <v>26.3901</v>
      </c>
      <c r="T40">
        <v>0</v>
      </c>
      <c r="U40">
        <v>348.97500000000002</v>
      </c>
      <c r="V40">
        <v>19.459900000000001</v>
      </c>
      <c r="W40">
        <v>44.0075</v>
      </c>
      <c r="X40">
        <v>147.515625</v>
      </c>
      <c r="Y40">
        <v>0</v>
      </c>
      <c r="Z40">
        <v>0</v>
      </c>
      <c r="AA40">
        <v>0</v>
      </c>
      <c r="AB40">
        <v>11.997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40.263599999999997</v>
      </c>
      <c r="AH40">
        <v>39.774000000000001</v>
      </c>
      <c r="AI40">
        <v>0</v>
      </c>
      <c r="AJ40">
        <v>0</v>
      </c>
      <c r="AK40">
        <v>25.887599999999999</v>
      </c>
      <c r="AL40">
        <v>25.564</v>
      </c>
      <c r="AM40">
        <v>0</v>
      </c>
      <c r="AN40">
        <v>0.78432999999999997</v>
      </c>
      <c r="AO40">
        <v>17.64</v>
      </c>
      <c r="AP40">
        <v>7.6859999999999999</v>
      </c>
      <c r="AQ40">
        <v>0</v>
      </c>
      <c r="AR40">
        <v>37.536000000000001</v>
      </c>
      <c r="AS40">
        <v>5.3807999999999998</v>
      </c>
      <c r="AT40">
        <v>14.999962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2808.4070249999991</v>
      </c>
    </row>
    <row r="41" spans="1:117">
      <c r="A41" t="s">
        <v>83</v>
      </c>
      <c r="B41">
        <v>0</v>
      </c>
      <c r="C41">
        <v>0</v>
      </c>
      <c r="D41">
        <v>6.4428000000000001</v>
      </c>
      <c r="E41">
        <v>0</v>
      </c>
      <c r="F41">
        <v>0</v>
      </c>
      <c r="G41">
        <v>9.9954999999999998</v>
      </c>
      <c r="H41">
        <v>0</v>
      </c>
      <c r="I41">
        <v>0</v>
      </c>
      <c r="J41">
        <v>17.484500000000001</v>
      </c>
      <c r="K41">
        <v>683.12912700000004</v>
      </c>
      <c r="L41">
        <v>653.15009999999995</v>
      </c>
      <c r="M41">
        <v>92</v>
      </c>
      <c r="N41">
        <v>58.59</v>
      </c>
      <c r="O41">
        <v>123.66562500000001</v>
      </c>
      <c r="P41">
        <v>97.5</v>
      </c>
      <c r="Q41">
        <v>19.984999999999999</v>
      </c>
      <c r="R41">
        <v>25.177499999999998</v>
      </c>
      <c r="S41">
        <v>26.3901</v>
      </c>
      <c r="T41">
        <v>0</v>
      </c>
      <c r="U41">
        <v>348.97500000000002</v>
      </c>
      <c r="V41">
        <v>19.459900000000001</v>
      </c>
      <c r="W41">
        <v>44.0075</v>
      </c>
      <c r="X41">
        <v>147.515625</v>
      </c>
      <c r="Y41">
        <v>0</v>
      </c>
      <c r="Z41">
        <v>0</v>
      </c>
      <c r="AA41">
        <v>0</v>
      </c>
      <c r="AB41">
        <v>11.997</v>
      </c>
      <c r="AC41">
        <v>0</v>
      </c>
      <c r="AD41">
        <v>9.1149000000000004</v>
      </c>
      <c r="AE41">
        <v>32.957704</v>
      </c>
      <c r="AF41">
        <v>8.8740000000000006</v>
      </c>
      <c r="AG41">
        <v>40.263599999999997</v>
      </c>
      <c r="AH41">
        <v>39.774000000000001</v>
      </c>
      <c r="AI41">
        <v>0</v>
      </c>
      <c r="AJ41">
        <v>0</v>
      </c>
      <c r="AK41">
        <v>25.887599999999999</v>
      </c>
      <c r="AL41">
        <v>25.564</v>
      </c>
      <c r="AM41">
        <v>0</v>
      </c>
      <c r="AN41">
        <v>0.78432999999999997</v>
      </c>
      <c r="AO41">
        <v>16.170000000000002</v>
      </c>
      <c r="AP41">
        <v>7.6859999999999999</v>
      </c>
      <c r="AQ41">
        <v>0</v>
      </c>
      <c r="AR41">
        <v>12.144</v>
      </c>
      <c r="AS41">
        <v>7.3986000000000001</v>
      </c>
      <c r="AT41">
        <v>14.999962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2767.0839729999989</v>
      </c>
    </row>
    <row r="42" spans="1:117">
      <c r="A42" t="s">
        <v>84</v>
      </c>
      <c r="B42">
        <v>0</v>
      </c>
      <c r="C42">
        <v>0</v>
      </c>
      <c r="D42">
        <v>6.4428000000000001</v>
      </c>
      <c r="E42">
        <v>0</v>
      </c>
      <c r="F42">
        <v>0</v>
      </c>
      <c r="G42">
        <v>9.9954999999999998</v>
      </c>
      <c r="H42">
        <v>0</v>
      </c>
      <c r="I42">
        <v>0</v>
      </c>
      <c r="J42">
        <v>17.484500000000001</v>
      </c>
      <c r="K42">
        <v>683.12912700000004</v>
      </c>
      <c r="L42">
        <v>653.15009999999995</v>
      </c>
      <c r="M42">
        <v>92</v>
      </c>
      <c r="N42">
        <v>58.59</v>
      </c>
      <c r="O42">
        <v>123.66562500000001</v>
      </c>
      <c r="P42">
        <v>97.5</v>
      </c>
      <c r="Q42">
        <v>19.984999999999999</v>
      </c>
      <c r="R42">
        <v>25.177499999999998</v>
      </c>
      <c r="S42">
        <v>26.3901</v>
      </c>
      <c r="T42">
        <v>0</v>
      </c>
      <c r="U42">
        <v>348.97500000000002</v>
      </c>
      <c r="V42">
        <v>19.459900000000001</v>
      </c>
      <c r="W42">
        <v>44.0075</v>
      </c>
      <c r="X42">
        <v>147.515625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0</v>
      </c>
      <c r="AE42">
        <v>32.957704</v>
      </c>
      <c r="AF42">
        <v>8.8740000000000006</v>
      </c>
      <c r="AG42">
        <v>40.263599999999997</v>
      </c>
      <c r="AH42">
        <v>39.774000000000001</v>
      </c>
      <c r="AI42">
        <v>0</v>
      </c>
      <c r="AJ42">
        <v>0</v>
      </c>
      <c r="AK42">
        <v>25.887599999999999</v>
      </c>
      <c r="AL42">
        <v>25.564</v>
      </c>
      <c r="AM42">
        <v>0</v>
      </c>
      <c r="AN42">
        <v>0.78432999999999997</v>
      </c>
      <c r="AO42">
        <v>16.170000000000002</v>
      </c>
      <c r="AP42">
        <v>7.6859999999999999</v>
      </c>
      <c r="AQ42">
        <v>0</v>
      </c>
      <c r="AR42">
        <v>8.8320000000000007</v>
      </c>
      <c r="AS42">
        <v>7.3986000000000001</v>
      </c>
      <c r="AT42">
        <v>14.999962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2754.6570729999994</v>
      </c>
    </row>
    <row r="43" spans="1:117">
      <c r="A43" t="s">
        <v>85</v>
      </c>
      <c r="B43">
        <v>0</v>
      </c>
      <c r="C43">
        <v>0</v>
      </c>
      <c r="D43">
        <v>6.4428000000000001</v>
      </c>
      <c r="E43">
        <v>0</v>
      </c>
      <c r="F43">
        <v>0</v>
      </c>
      <c r="G43">
        <v>9.9954999999999998</v>
      </c>
      <c r="H43">
        <v>0</v>
      </c>
      <c r="I43">
        <v>0</v>
      </c>
      <c r="J43">
        <v>17.484500000000001</v>
      </c>
      <c r="K43">
        <v>673.51499999999999</v>
      </c>
      <c r="L43">
        <v>647.7251</v>
      </c>
      <c r="M43">
        <v>92</v>
      </c>
      <c r="N43">
        <v>58.59</v>
      </c>
      <c r="O43">
        <v>123.66562500000001</v>
      </c>
      <c r="P43">
        <v>97.5</v>
      </c>
      <c r="Q43">
        <v>15.2104</v>
      </c>
      <c r="R43">
        <v>25.177499999999998</v>
      </c>
      <c r="S43">
        <v>19.799600000000002</v>
      </c>
      <c r="T43">
        <v>0</v>
      </c>
      <c r="U43">
        <v>348.97500000000002</v>
      </c>
      <c r="V43">
        <v>19.459900000000001</v>
      </c>
      <c r="W43">
        <v>44.0075</v>
      </c>
      <c r="X43">
        <v>147.515625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0</v>
      </c>
      <c r="AE43">
        <v>32.957704</v>
      </c>
      <c r="AF43">
        <v>8.8740000000000006</v>
      </c>
      <c r="AG43">
        <v>40.263599999999997</v>
      </c>
      <c r="AH43">
        <v>39.774000000000001</v>
      </c>
      <c r="AI43">
        <v>0</v>
      </c>
      <c r="AJ43">
        <v>0</v>
      </c>
      <c r="AK43">
        <v>25.887599999999999</v>
      </c>
      <c r="AL43">
        <v>25.564</v>
      </c>
      <c r="AM43">
        <v>0</v>
      </c>
      <c r="AN43">
        <v>0.78432999999999997</v>
      </c>
      <c r="AO43">
        <v>16.170000000000002</v>
      </c>
      <c r="AP43">
        <v>12.553800000000001</v>
      </c>
      <c r="AQ43">
        <v>0</v>
      </c>
      <c r="AR43">
        <v>8.8320000000000007</v>
      </c>
      <c r="AS43">
        <v>7.3986000000000001</v>
      </c>
      <c r="AT43">
        <v>14.999962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2733.1206459999994</v>
      </c>
    </row>
    <row r="44" spans="1:117">
      <c r="A44" t="s">
        <v>86</v>
      </c>
      <c r="B44">
        <v>0</v>
      </c>
      <c r="C44">
        <v>0</v>
      </c>
      <c r="D44">
        <v>6.4428000000000001</v>
      </c>
      <c r="E44">
        <v>0</v>
      </c>
      <c r="F44">
        <v>0</v>
      </c>
      <c r="G44">
        <v>9.9954999999999998</v>
      </c>
      <c r="H44">
        <v>0</v>
      </c>
      <c r="I44">
        <v>0</v>
      </c>
      <c r="J44">
        <v>17.484500000000001</v>
      </c>
      <c r="K44">
        <v>653.51499999999999</v>
      </c>
      <c r="L44">
        <v>647.7251</v>
      </c>
      <c r="M44">
        <v>92</v>
      </c>
      <c r="N44">
        <v>58.59</v>
      </c>
      <c r="O44">
        <v>123.66562500000001</v>
      </c>
      <c r="P44">
        <v>97.5</v>
      </c>
      <c r="Q44">
        <v>15.2104</v>
      </c>
      <c r="R44">
        <v>25.177499999999998</v>
      </c>
      <c r="S44">
        <v>19.799600000000002</v>
      </c>
      <c r="T44">
        <v>0</v>
      </c>
      <c r="U44">
        <v>348.97500000000002</v>
      </c>
      <c r="V44">
        <v>19.459900000000001</v>
      </c>
      <c r="W44">
        <v>44.0075</v>
      </c>
      <c r="X44">
        <v>147.515625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0</v>
      </c>
      <c r="AE44">
        <v>32.957704</v>
      </c>
      <c r="AF44">
        <v>8.8740000000000006</v>
      </c>
      <c r="AG44">
        <v>40.263599999999997</v>
      </c>
      <c r="AH44">
        <v>39.774000000000001</v>
      </c>
      <c r="AI44">
        <v>0</v>
      </c>
      <c r="AJ44">
        <v>0</v>
      </c>
      <c r="AK44">
        <v>25.887599999999999</v>
      </c>
      <c r="AL44">
        <v>25.564</v>
      </c>
      <c r="AM44">
        <v>0</v>
      </c>
      <c r="AN44">
        <v>0.78432999999999997</v>
      </c>
      <c r="AO44">
        <v>16.170000000000002</v>
      </c>
      <c r="AP44">
        <v>12.553800000000001</v>
      </c>
      <c r="AQ44">
        <v>0</v>
      </c>
      <c r="AR44">
        <v>8.8320000000000007</v>
      </c>
      <c r="AS44">
        <v>7.3986000000000001</v>
      </c>
      <c r="AT44">
        <v>14.999962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2713.1206459999994</v>
      </c>
    </row>
    <row r="45" spans="1:117">
      <c r="A45" t="s">
        <v>87</v>
      </c>
      <c r="B45">
        <v>0</v>
      </c>
      <c r="C45">
        <v>0</v>
      </c>
      <c r="D45">
        <v>6.4428000000000001</v>
      </c>
      <c r="E45">
        <v>0</v>
      </c>
      <c r="F45">
        <v>0</v>
      </c>
      <c r="G45">
        <v>9.9954999999999998</v>
      </c>
      <c r="H45">
        <v>0</v>
      </c>
      <c r="I45">
        <v>0</v>
      </c>
      <c r="J45">
        <v>17.484500000000001</v>
      </c>
      <c r="K45">
        <v>623.51499999999999</v>
      </c>
      <c r="L45">
        <v>602.495</v>
      </c>
      <c r="M45">
        <v>92</v>
      </c>
      <c r="N45">
        <v>58.59</v>
      </c>
      <c r="O45">
        <v>123.66562500000001</v>
      </c>
      <c r="P45">
        <v>97.5</v>
      </c>
      <c r="Q45">
        <v>11.132899999999999</v>
      </c>
      <c r="R45">
        <v>25.177499999999998</v>
      </c>
      <c r="S45">
        <v>15.096500000000001</v>
      </c>
      <c r="T45">
        <v>0</v>
      </c>
      <c r="U45">
        <v>348.97500000000002</v>
      </c>
      <c r="V45">
        <v>19.459900000000001</v>
      </c>
      <c r="W45">
        <v>44.0075</v>
      </c>
      <c r="X45">
        <v>147.515625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0</v>
      </c>
      <c r="AE45">
        <v>32.957704</v>
      </c>
      <c r="AF45">
        <v>8.8740000000000006</v>
      </c>
      <c r="AG45">
        <v>40.263599999999997</v>
      </c>
      <c r="AH45">
        <v>39.774000000000001</v>
      </c>
      <c r="AI45">
        <v>0</v>
      </c>
      <c r="AJ45">
        <v>0</v>
      </c>
      <c r="AK45">
        <v>25.887599999999999</v>
      </c>
      <c r="AL45">
        <v>13.363</v>
      </c>
      <c r="AM45">
        <v>0</v>
      </c>
      <c r="AN45">
        <v>0.78432999999999997</v>
      </c>
      <c r="AO45">
        <v>16.170000000000002</v>
      </c>
      <c r="AP45">
        <v>12.553800000000001</v>
      </c>
      <c r="AQ45">
        <v>0</v>
      </c>
      <c r="AR45">
        <v>8.8320000000000007</v>
      </c>
      <c r="AS45">
        <v>7.3986000000000001</v>
      </c>
      <c r="AT45">
        <v>14.999962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2616.9089459999996</v>
      </c>
    </row>
    <row r="46" spans="1:117">
      <c r="A46" t="s">
        <v>88</v>
      </c>
      <c r="B46">
        <v>0</v>
      </c>
      <c r="C46">
        <v>0</v>
      </c>
      <c r="D46">
        <v>6.4428000000000001</v>
      </c>
      <c r="E46">
        <v>0</v>
      </c>
      <c r="F46">
        <v>0</v>
      </c>
      <c r="G46">
        <v>9.9954999999999998</v>
      </c>
      <c r="H46">
        <v>0</v>
      </c>
      <c r="I46">
        <v>0</v>
      </c>
      <c r="J46">
        <v>17.484500000000001</v>
      </c>
      <c r="K46">
        <v>603.51499999999999</v>
      </c>
      <c r="L46">
        <v>602.495</v>
      </c>
      <c r="M46">
        <v>92</v>
      </c>
      <c r="N46">
        <v>58.59</v>
      </c>
      <c r="O46">
        <v>123.66562500000001</v>
      </c>
      <c r="P46">
        <v>97.5</v>
      </c>
      <c r="Q46">
        <v>11.132899999999999</v>
      </c>
      <c r="R46">
        <v>25.177499999999998</v>
      </c>
      <c r="S46">
        <v>15.096500000000001</v>
      </c>
      <c r="T46">
        <v>0</v>
      </c>
      <c r="U46">
        <v>348.97500000000002</v>
      </c>
      <c r="V46">
        <v>19.459900000000001</v>
      </c>
      <c r="W46">
        <v>44.0075</v>
      </c>
      <c r="X46">
        <v>147.515625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0</v>
      </c>
      <c r="AE46">
        <v>32.957704</v>
      </c>
      <c r="AF46">
        <v>8.8740000000000006</v>
      </c>
      <c r="AG46">
        <v>40.263599999999997</v>
      </c>
      <c r="AH46">
        <v>39.774000000000001</v>
      </c>
      <c r="AI46">
        <v>0</v>
      </c>
      <c r="AJ46">
        <v>0</v>
      </c>
      <c r="AK46">
        <v>25.887599999999999</v>
      </c>
      <c r="AL46">
        <v>13.363</v>
      </c>
      <c r="AM46">
        <v>0</v>
      </c>
      <c r="AN46">
        <v>0.78432999999999997</v>
      </c>
      <c r="AO46">
        <v>16.170000000000002</v>
      </c>
      <c r="AP46">
        <v>12.553800000000001</v>
      </c>
      <c r="AQ46">
        <v>0</v>
      </c>
      <c r="AR46">
        <v>8.8320000000000007</v>
      </c>
      <c r="AS46">
        <v>7.3986000000000001</v>
      </c>
      <c r="AT46">
        <v>14.999962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2596.9089459999996</v>
      </c>
    </row>
    <row r="47" spans="1:117">
      <c r="A47" t="s">
        <v>89</v>
      </c>
      <c r="B47">
        <v>0</v>
      </c>
      <c r="C47">
        <v>0</v>
      </c>
      <c r="D47">
        <v>6.4428000000000001</v>
      </c>
      <c r="E47">
        <v>0</v>
      </c>
      <c r="F47">
        <v>0</v>
      </c>
      <c r="G47">
        <v>9.9954999999999998</v>
      </c>
      <c r="H47">
        <v>0</v>
      </c>
      <c r="I47">
        <v>0</v>
      </c>
      <c r="J47">
        <v>17.484500000000001</v>
      </c>
      <c r="K47">
        <v>573.51499999999999</v>
      </c>
      <c r="L47">
        <v>602.495</v>
      </c>
      <c r="M47">
        <v>92</v>
      </c>
      <c r="N47">
        <v>58.59</v>
      </c>
      <c r="O47">
        <v>123.66562500000001</v>
      </c>
      <c r="P47">
        <v>97.5</v>
      </c>
      <c r="Q47">
        <v>11.132899999999999</v>
      </c>
      <c r="R47">
        <v>25.177499999999998</v>
      </c>
      <c r="S47">
        <v>15.096500000000001</v>
      </c>
      <c r="T47">
        <v>0</v>
      </c>
      <c r="U47">
        <v>348.97500000000002</v>
      </c>
      <c r="V47">
        <v>19.459900000000001</v>
      </c>
      <c r="W47">
        <v>44.0075</v>
      </c>
      <c r="X47">
        <v>147.515625</v>
      </c>
      <c r="Y47">
        <v>0</v>
      </c>
      <c r="Z47">
        <v>0</v>
      </c>
      <c r="AA47">
        <v>0</v>
      </c>
      <c r="AB47">
        <v>11.997</v>
      </c>
      <c r="AC47">
        <v>0</v>
      </c>
      <c r="AD47">
        <v>0</v>
      </c>
      <c r="AE47">
        <v>32.957704</v>
      </c>
      <c r="AF47">
        <v>8.8740000000000006</v>
      </c>
      <c r="AG47">
        <v>40.263599999999997</v>
      </c>
      <c r="AH47">
        <v>39.774000000000001</v>
      </c>
      <c r="AI47">
        <v>0</v>
      </c>
      <c r="AJ47">
        <v>0</v>
      </c>
      <c r="AK47">
        <v>25.887599999999999</v>
      </c>
      <c r="AL47">
        <v>13.363</v>
      </c>
      <c r="AM47">
        <v>0</v>
      </c>
      <c r="AN47">
        <v>0.78432999999999997</v>
      </c>
      <c r="AO47">
        <v>16.170000000000002</v>
      </c>
      <c r="AP47">
        <v>8.9670000000000005</v>
      </c>
      <c r="AQ47">
        <v>0</v>
      </c>
      <c r="AR47">
        <v>37.536000000000001</v>
      </c>
      <c r="AS47">
        <v>11.434200000000001</v>
      </c>
      <c r="AT47">
        <v>14.999962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2596.0617459999999</v>
      </c>
    </row>
    <row r="48" spans="1:117">
      <c r="A48" t="s">
        <v>90</v>
      </c>
      <c r="B48">
        <v>0</v>
      </c>
      <c r="C48">
        <v>0</v>
      </c>
      <c r="D48">
        <v>6.4428000000000001</v>
      </c>
      <c r="E48">
        <v>0</v>
      </c>
      <c r="F48">
        <v>0</v>
      </c>
      <c r="G48">
        <v>9.9954999999999998</v>
      </c>
      <c r="H48">
        <v>0</v>
      </c>
      <c r="I48">
        <v>0</v>
      </c>
      <c r="J48">
        <v>17.484500000000001</v>
      </c>
      <c r="K48">
        <v>573.51499999999999</v>
      </c>
      <c r="L48">
        <v>602.495</v>
      </c>
      <c r="M48">
        <v>92</v>
      </c>
      <c r="N48">
        <v>58.59</v>
      </c>
      <c r="O48">
        <v>123.66562500000001</v>
      </c>
      <c r="P48">
        <v>97.5</v>
      </c>
      <c r="Q48">
        <v>11.132899999999999</v>
      </c>
      <c r="R48">
        <v>25.177499999999998</v>
      </c>
      <c r="S48">
        <v>15.096500000000001</v>
      </c>
      <c r="T48">
        <v>0</v>
      </c>
      <c r="U48">
        <v>348.97500000000002</v>
      </c>
      <c r="V48">
        <v>19.459900000000001</v>
      </c>
      <c r="W48">
        <v>44.0075</v>
      </c>
      <c r="X48">
        <v>147.515625</v>
      </c>
      <c r="Y48">
        <v>0</v>
      </c>
      <c r="Z48">
        <v>0</v>
      </c>
      <c r="AA48">
        <v>0</v>
      </c>
      <c r="AB48">
        <v>11.997</v>
      </c>
      <c r="AC48">
        <v>0</v>
      </c>
      <c r="AD48">
        <v>0</v>
      </c>
      <c r="AE48">
        <v>32.957704</v>
      </c>
      <c r="AF48">
        <v>8.8740000000000006</v>
      </c>
      <c r="AG48">
        <v>40.263599999999997</v>
      </c>
      <c r="AH48">
        <v>39.774000000000001</v>
      </c>
      <c r="AI48">
        <v>0</v>
      </c>
      <c r="AJ48">
        <v>0</v>
      </c>
      <c r="AK48">
        <v>25.887599999999999</v>
      </c>
      <c r="AL48">
        <v>13.363</v>
      </c>
      <c r="AM48">
        <v>0</v>
      </c>
      <c r="AN48">
        <v>0.78432999999999997</v>
      </c>
      <c r="AO48">
        <v>16.170000000000002</v>
      </c>
      <c r="AP48">
        <v>8.9670000000000005</v>
      </c>
      <c r="AQ48">
        <v>0</v>
      </c>
      <c r="AR48">
        <v>37.536000000000001</v>
      </c>
      <c r="AS48">
        <v>31.897382</v>
      </c>
      <c r="AT48">
        <v>14.999962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2616.5249279999998</v>
      </c>
    </row>
    <row r="49" spans="1:117">
      <c r="A49" t="s">
        <v>91</v>
      </c>
      <c r="B49">
        <v>0</v>
      </c>
      <c r="C49">
        <v>0</v>
      </c>
      <c r="D49">
        <v>6.4428000000000001</v>
      </c>
      <c r="E49">
        <v>0</v>
      </c>
      <c r="F49">
        <v>0</v>
      </c>
      <c r="G49">
        <v>9.9954999999999998</v>
      </c>
      <c r="H49">
        <v>0</v>
      </c>
      <c r="I49">
        <v>0</v>
      </c>
      <c r="J49">
        <v>17.484500000000001</v>
      </c>
      <c r="K49">
        <v>549.35889999999995</v>
      </c>
      <c r="L49">
        <v>602.495</v>
      </c>
      <c r="M49">
        <v>92</v>
      </c>
      <c r="N49">
        <v>58.59</v>
      </c>
      <c r="O49">
        <v>123.66562500000001</v>
      </c>
      <c r="P49">
        <v>97.5</v>
      </c>
      <c r="Q49">
        <v>11.132899999999999</v>
      </c>
      <c r="R49">
        <v>25.177499999999998</v>
      </c>
      <c r="S49">
        <v>15.096500000000001</v>
      </c>
      <c r="T49">
        <v>0</v>
      </c>
      <c r="U49">
        <v>348.97500000000002</v>
      </c>
      <c r="V49">
        <v>19.459900000000001</v>
      </c>
      <c r="W49">
        <v>44.0075</v>
      </c>
      <c r="X49">
        <v>147.515625</v>
      </c>
      <c r="Y49">
        <v>0</v>
      </c>
      <c r="Z49">
        <v>0</v>
      </c>
      <c r="AA49">
        <v>0</v>
      </c>
      <c r="AB49">
        <v>11.997</v>
      </c>
      <c r="AC49">
        <v>0</v>
      </c>
      <c r="AD49">
        <v>0</v>
      </c>
      <c r="AE49">
        <v>32.957704</v>
      </c>
      <c r="AF49">
        <v>8.8740000000000006</v>
      </c>
      <c r="AG49">
        <v>40.263599999999997</v>
      </c>
      <c r="AH49">
        <v>39.774000000000001</v>
      </c>
      <c r="AI49">
        <v>0</v>
      </c>
      <c r="AJ49">
        <v>0</v>
      </c>
      <c r="AK49">
        <v>25.887599999999999</v>
      </c>
      <c r="AL49">
        <v>13.363</v>
      </c>
      <c r="AM49">
        <v>0</v>
      </c>
      <c r="AN49">
        <v>0.78432999999999997</v>
      </c>
      <c r="AO49">
        <v>16.170000000000002</v>
      </c>
      <c r="AP49">
        <v>8.9670000000000005</v>
      </c>
      <c r="AQ49">
        <v>0</v>
      </c>
      <c r="AR49">
        <v>12.144</v>
      </c>
      <c r="AS49">
        <v>31.897382</v>
      </c>
      <c r="AT49">
        <v>14.999962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2566.9768279999994</v>
      </c>
    </row>
    <row r="50" spans="1:117">
      <c r="A50" t="s">
        <v>92</v>
      </c>
      <c r="B50">
        <v>0</v>
      </c>
      <c r="C50">
        <v>0</v>
      </c>
      <c r="D50">
        <v>6.4428000000000001</v>
      </c>
      <c r="E50">
        <v>0</v>
      </c>
      <c r="F50">
        <v>0</v>
      </c>
      <c r="G50">
        <v>9.9954999999999998</v>
      </c>
      <c r="H50">
        <v>0</v>
      </c>
      <c r="I50">
        <v>0</v>
      </c>
      <c r="J50">
        <v>17.484500000000001</v>
      </c>
      <c r="K50">
        <v>579.35889999999995</v>
      </c>
      <c r="L50">
        <v>602.495</v>
      </c>
      <c r="M50">
        <v>92</v>
      </c>
      <c r="N50">
        <v>58.59</v>
      </c>
      <c r="O50">
        <v>123.66562500000001</v>
      </c>
      <c r="P50">
        <v>97.5</v>
      </c>
      <c r="Q50">
        <v>11.132899999999999</v>
      </c>
      <c r="R50">
        <v>25.177499999999998</v>
      </c>
      <c r="S50">
        <v>15.096500000000001</v>
      </c>
      <c r="T50">
        <v>0</v>
      </c>
      <c r="U50">
        <v>348.97500000000002</v>
      </c>
      <c r="V50">
        <v>19.459900000000001</v>
      </c>
      <c r="W50">
        <v>44.0075</v>
      </c>
      <c r="X50">
        <v>147.515625</v>
      </c>
      <c r="Y50">
        <v>0</v>
      </c>
      <c r="Z50">
        <v>0</v>
      </c>
      <c r="AA50">
        <v>0</v>
      </c>
      <c r="AB50">
        <v>11.997</v>
      </c>
      <c r="AC50">
        <v>0</v>
      </c>
      <c r="AD50">
        <v>0</v>
      </c>
      <c r="AE50">
        <v>32.957704</v>
      </c>
      <c r="AF50">
        <v>8.8740000000000006</v>
      </c>
      <c r="AG50">
        <v>40.263599999999997</v>
      </c>
      <c r="AH50">
        <v>39.774000000000001</v>
      </c>
      <c r="AI50">
        <v>0</v>
      </c>
      <c r="AJ50">
        <v>0</v>
      </c>
      <c r="AK50">
        <v>25.887599999999999</v>
      </c>
      <c r="AL50">
        <v>13.363</v>
      </c>
      <c r="AM50">
        <v>0</v>
      </c>
      <c r="AN50">
        <v>0.78432999999999997</v>
      </c>
      <c r="AO50">
        <v>16.170000000000002</v>
      </c>
      <c r="AP50">
        <v>8.9670000000000005</v>
      </c>
      <c r="AQ50">
        <v>0</v>
      </c>
      <c r="AR50">
        <v>12.144</v>
      </c>
      <c r="AS50">
        <v>31.897382</v>
      </c>
      <c r="AT50">
        <v>14.999962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2596.9768279999994</v>
      </c>
    </row>
    <row r="51" spans="1:117">
      <c r="A51" t="s">
        <v>93</v>
      </c>
      <c r="B51">
        <v>0</v>
      </c>
      <c r="C51">
        <v>0</v>
      </c>
      <c r="D51">
        <v>6.4428000000000001</v>
      </c>
      <c r="E51">
        <v>0</v>
      </c>
      <c r="F51">
        <v>0</v>
      </c>
      <c r="G51">
        <v>9.9954999999999998</v>
      </c>
      <c r="H51">
        <v>0</v>
      </c>
      <c r="I51">
        <v>0</v>
      </c>
      <c r="J51">
        <v>17.484500000000001</v>
      </c>
      <c r="K51">
        <v>624.35889999999995</v>
      </c>
      <c r="L51">
        <v>602.495</v>
      </c>
      <c r="M51">
        <v>92</v>
      </c>
      <c r="N51">
        <v>58.59</v>
      </c>
      <c r="O51">
        <v>123.66562500000001</v>
      </c>
      <c r="P51">
        <v>97.5</v>
      </c>
      <c r="Q51">
        <v>11.132899999999999</v>
      </c>
      <c r="R51">
        <v>25.177499999999998</v>
      </c>
      <c r="S51">
        <v>15.096500000000001</v>
      </c>
      <c r="T51">
        <v>0</v>
      </c>
      <c r="U51">
        <v>348.97500000000002</v>
      </c>
      <c r="V51">
        <v>19.459900000000001</v>
      </c>
      <c r="W51">
        <v>44.0075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32.957704</v>
      </c>
      <c r="AF51">
        <v>8.8740000000000006</v>
      </c>
      <c r="AG51">
        <v>40.263599999999997</v>
      </c>
      <c r="AH51">
        <v>39.774000000000001</v>
      </c>
      <c r="AI51">
        <v>0</v>
      </c>
      <c r="AJ51">
        <v>0</v>
      </c>
      <c r="AK51">
        <v>25.887599999999999</v>
      </c>
      <c r="AL51">
        <v>13.363</v>
      </c>
      <c r="AM51">
        <v>0</v>
      </c>
      <c r="AN51">
        <v>0.78432999999999997</v>
      </c>
      <c r="AO51">
        <v>16.170000000000002</v>
      </c>
      <c r="AP51">
        <v>8.9670000000000005</v>
      </c>
      <c r="AQ51">
        <v>0</v>
      </c>
      <c r="AR51">
        <v>12.144</v>
      </c>
      <c r="AS51">
        <v>31.897382</v>
      </c>
      <c r="AT51">
        <v>14.999962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2629.9798279999991</v>
      </c>
    </row>
    <row r="52" spans="1:117">
      <c r="A52" t="s">
        <v>94</v>
      </c>
      <c r="B52">
        <v>0</v>
      </c>
      <c r="C52">
        <v>0</v>
      </c>
      <c r="D52">
        <v>6.4428000000000001</v>
      </c>
      <c r="E52">
        <v>0</v>
      </c>
      <c r="F52">
        <v>0</v>
      </c>
      <c r="G52">
        <v>9.9954999999999998</v>
      </c>
      <c r="H52">
        <v>0</v>
      </c>
      <c r="I52">
        <v>0</v>
      </c>
      <c r="J52">
        <v>17.484500000000001</v>
      </c>
      <c r="K52">
        <v>624.35889999999995</v>
      </c>
      <c r="L52">
        <v>602.495</v>
      </c>
      <c r="M52">
        <v>92</v>
      </c>
      <c r="N52">
        <v>58.59</v>
      </c>
      <c r="O52">
        <v>123.66562500000001</v>
      </c>
      <c r="P52">
        <v>97.5</v>
      </c>
      <c r="Q52">
        <v>11.132899999999999</v>
      </c>
      <c r="R52">
        <v>25.177499999999998</v>
      </c>
      <c r="S52">
        <v>15.096500000000001</v>
      </c>
      <c r="T52">
        <v>0</v>
      </c>
      <c r="U52">
        <v>348.97500000000002</v>
      </c>
      <c r="V52">
        <v>19.459900000000001</v>
      </c>
      <c r="W52">
        <v>44.0075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32.957704</v>
      </c>
      <c r="AF52">
        <v>8.8740000000000006</v>
      </c>
      <c r="AG52">
        <v>40.263599999999997</v>
      </c>
      <c r="AH52">
        <v>39.774000000000001</v>
      </c>
      <c r="AI52">
        <v>0</v>
      </c>
      <c r="AJ52">
        <v>0</v>
      </c>
      <c r="AK52">
        <v>25.887599999999999</v>
      </c>
      <c r="AL52">
        <v>13.363</v>
      </c>
      <c r="AM52">
        <v>0</v>
      </c>
      <c r="AN52">
        <v>0.78432999999999997</v>
      </c>
      <c r="AO52">
        <v>16.170000000000002</v>
      </c>
      <c r="AP52">
        <v>8.9670000000000005</v>
      </c>
      <c r="AQ52">
        <v>0</v>
      </c>
      <c r="AR52">
        <v>12.144</v>
      </c>
      <c r="AS52">
        <v>31.897382</v>
      </c>
      <c r="AT52">
        <v>14.999962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2629.9798279999991</v>
      </c>
    </row>
    <row r="53" spans="1:117">
      <c r="A53" t="s">
        <v>95</v>
      </c>
      <c r="B53">
        <v>0</v>
      </c>
      <c r="C53">
        <v>0</v>
      </c>
      <c r="D53">
        <v>6.4428000000000001</v>
      </c>
      <c r="E53">
        <v>0</v>
      </c>
      <c r="F53">
        <v>0</v>
      </c>
      <c r="G53">
        <v>9.9954999999999998</v>
      </c>
      <c r="H53">
        <v>0</v>
      </c>
      <c r="I53">
        <v>0</v>
      </c>
      <c r="J53">
        <v>17.484500000000001</v>
      </c>
      <c r="K53">
        <v>619.35889999999995</v>
      </c>
      <c r="L53">
        <v>601.495</v>
      </c>
      <c r="M53">
        <v>92</v>
      </c>
      <c r="N53">
        <v>58.59</v>
      </c>
      <c r="O53">
        <v>123.66562500000001</v>
      </c>
      <c r="P53">
        <v>97.5</v>
      </c>
      <c r="Q53">
        <v>12.132899999999999</v>
      </c>
      <c r="R53">
        <v>25.177499999999998</v>
      </c>
      <c r="S53">
        <v>16.096499999999999</v>
      </c>
      <c r="T53">
        <v>0</v>
      </c>
      <c r="U53">
        <v>348.97500000000002</v>
      </c>
      <c r="V53">
        <v>19.459900000000001</v>
      </c>
      <c r="W53">
        <v>44.0075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32.957704</v>
      </c>
      <c r="AF53">
        <v>8.8740000000000006</v>
      </c>
      <c r="AG53">
        <v>40.263599999999997</v>
      </c>
      <c r="AH53">
        <v>39.774000000000001</v>
      </c>
      <c r="AI53">
        <v>0</v>
      </c>
      <c r="AJ53">
        <v>0</v>
      </c>
      <c r="AK53">
        <v>25.887599999999999</v>
      </c>
      <c r="AL53">
        <v>13.363</v>
      </c>
      <c r="AM53">
        <v>0</v>
      </c>
      <c r="AN53">
        <v>0.78432999999999997</v>
      </c>
      <c r="AO53">
        <v>16.170000000000002</v>
      </c>
      <c r="AP53">
        <v>8.9670000000000005</v>
      </c>
      <c r="AQ53">
        <v>0</v>
      </c>
      <c r="AR53">
        <v>12.144</v>
      </c>
      <c r="AS53">
        <v>11.434200000000001</v>
      </c>
      <c r="AT53">
        <v>14.999962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2605.5166459999991</v>
      </c>
    </row>
    <row r="54" spans="1:117">
      <c r="A54" t="s">
        <v>96</v>
      </c>
      <c r="B54">
        <v>0</v>
      </c>
      <c r="C54">
        <v>0</v>
      </c>
      <c r="D54">
        <v>6.4428000000000001</v>
      </c>
      <c r="E54">
        <v>0</v>
      </c>
      <c r="F54">
        <v>0</v>
      </c>
      <c r="G54">
        <v>9.9954999999999998</v>
      </c>
      <c r="H54">
        <v>0</v>
      </c>
      <c r="I54">
        <v>0</v>
      </c>
      <c r="J54">
        <v>17.484500000000001</v>
      </c>
      <c r="K54">
        <v>609.35889999999995</v>
      </c>
      <c r="L54">
        <v>601.495</v>
      </c>
      <c r="M54">
        <v>92</v>
      </c>
      <c r="N54">
        <v>58.59</v>
      </c>
      <c r="O54">
        <v>123.66562500000001</v>
      </c>
      <c r="P54">
        <v>97.5</v>
      </c>
      <c r="Q54">
        <v>12.132899999999999</v>
      </c>
      <c r="R54">
        <v>25.177499999999998</v>
      </c>
      <c r="S54">
        <v>16.096499999999999</v>
      </c>
      <c r="T54">
        <v>0</v>
      </c>
      <c r="U54">
        <v>348.97500000000002</v>
      </c>
      <c r="V54">
        <v>19.459900000000001</v>
      </c>
      <c r="W54">
        <v>44.0075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32.957704</v>
      </c>
      <c r="AF54">
        <v>8.8740000000000006</v>
      </c>
      <c r="AG54">
        <v>40.263599999999997</v>
      </c>
      <c r="AH54">
        <v>39.774000000000001</v>
      </c>
      <c r="AI54">
        <v>0</v>
      </c>
      <c r="AJ54">
        <v>0</v>
      </c>
      <c r="AK54">
        <v>25.887599999999999</v>
      </c>
      <c r="AL54">
        <v>13.363</v>
      </c>
      <c r="AM54">
        <v>0</v>
      </c>
      <c r="AN54">
        <v>0.78432999999999997</v>
      </c>
      <c r="AO54">
        <v>16.170000000000002</v>
      </c>
      <c r="AP54">
        <v>8.9670000000000005</v>
      </c>
      <c r="AQ54">
        <v>0</v>
      </c>
      <c r="AR54">
        <v>12.144</v>
      </c>
      <c r="AS54">
        <v>9.4163999999999994</v>
      </c>
      <c r="AT54">
        <v>14.999962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2593.498845999999</v>
      </c>
    </row>
    <row r="55" spans="1:117">
      <c r="A55" t="s">
        <v>97</v>
      </c>
      <c r="B55">
        <v>0</v>
      </c>
      <c r="C55">
        <v>0</v>
      </c>
      <c r="D55">
        <v>6.1207000000000003</v>
      </c>
      <c r="E55">
        <v>0</v>
      </c>
      <c r="F55">
        <v>0</v>
      </c>
      <c r="G55">
        <v>9.9954999999999998</v>
      </c>
      <c r="H55">
        <v>0</v>
      </c>
      <c r="I55">
        <v>0</v>
      </c>
      <c r="J55">
        <v>17.484500000000001</v>
      </c>
      <c r="K55">
        <v>584.35889999999995</v>
      </c>
      <c r="L55">
        <v>601.495</v>
      </c>
      <c r="M55">
        <v>92</v>
      </c>
      <c r="N55">
        <v>58.59</v>
      </c>
      <c r="O55">
        <v>123.66562500000001</v>
      </c>
      <c r="P55">
        <v>97.5</v>
      </c>
      <c r="Q55">
        <v>12.132899999999999</v>
      </c>
      <c r="R55">
        <v>25.177499999999998</v>
      </c>
      <c r="S55">
        <v>16.096499999999999</v>
      </c>
      <c r="T55">
        <v>0</v>
      </c>
      <c r="U55">
        <v>348.97500000000002</v>
      </c>
      <c r="V55">
        <v>19.459900000000001</v>
      </c>
      <c r="W55">
        <v>44.0075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32.957704</v>
      </c>
      <c r="AF55">
        <v>8.8740000000000006</v>
      </c>
      <c r="AG55">
        <v>40.263599999999997</v>
      </c>
      <c r="AH55">
        <v>23.390899999999998</v>
      </c>
      <c r="AI55">
        <v>0</v>
      </c>
      <c r="AJ55">
        <v>0</v>
      </c>
      <c r="AK55">
        <v>25.887599999999999</v>
      </c>
      <c r="AL55">
        <v>13.363</v>
      </c>
      <c r="AM55">
        <v>0</v>
      </c>
      <c r="AN55">
        <v>0.78432999999999997</v>
      </c>
      <c r="AO55">
        <v>16.170000000000002</v>
      </c>
      <c r="AP55">
        <v>12.553800000000001</v>
      </c>
      <c r="AQ55">
        <v>0</v>
      </c>
      <c r="AR55">
        <v>12.144</v>
      </c>
      <c r="AS55">
        <v>9.4163999999999994</v>
      </c>
      <c r="AT55">
        <v>14.999962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2555.3804459999997</v>
      </c>
    </row>
    <row r="56" spans="1:117">
      <c r="A56" t="s">
        <v>98</v>
      </c>
      <c r="B56">
        <v>0</v>
      </c>
      <c r="C56">
        <v>0</v>
      </c>
      <c r="D56">
        <v>5.7984999999999998</v>
      </c>
      <c r="E56">
        <v>0</v>
      </c>
      <c r="F56">
        <v>0</v>
      </c>
      <c r="G56">
        <v>9.9954999999999998</v>
      </c>
      <c r="H56">
        <v>0</v>
      </c>
      <c r="I56">
        <v>0</v>
      </c>
      <c r="J56">
        <v>17.484500000000001</v>
      </c>
      <c r="K56">
        <v>574.35889999999995</v>
      </c>
      <c r="L56">
        <v>601.495</v>
      </c>
      <c r="M56">
        <v>92</v>
      </c>
      <c r="N56">
        <v>58.59</v>
      </c>
      <c r="O56">
        <v>123.66562500000001</v>
      </c>
      <c r="P56">
        <v>97.5</v>
      </c>
      <c r="Q56">
        <v>12.132899999999999</v>
      </c>
      <c r="R56">
        <v>25.177499999999998</v>
      </c>
      <c r="S56">
        <v>16.096499999999999</v>
      </c>
      <c r="T56">
        <v>0</v>
      </c>
      <c r="U56">
        <v>348.97500000000002</v>
      </c>
      <c r="V56">
        <v>19.459900000000001</v>
      </c>
      <c r="W56">
        <v>44.0075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32.957704</v>
      </c>
      <c r="AF56">
        <v>8.8740000000000006</v>
      </c>
      <c r="AG56">
        <v>40.263599999999997</v>
      </c>
      <c r="AH56">
        <v>23.390899999999998</v>
      </c>
      <c r="AI56">
        <v>0</v>
      </c>
      <c r="AJ56">
        <v>0</v>
      </c>
      <c r="AK56">
        <v>25.887599999999999</v>
      </c>
      <c r="AL56">
        <v>13.363</v>
      </c>
      <c r="AM56">
        <v>0</v>
      </c>
      <c r="AN56">
        <v>0.78432999999999997</v>
      </c>
      <c r="AO56">
        <v>16.170000000000002</v>
      </c>
      <c r="AP56">
        <v>12.553800000000001</v>
      </c>
      <c r="AQ56">
        <v>0</v>
      </c>
      <c r="AR56">
        <v>12.144</v>
      </c>
      <c r="AS56">
        <v>9.4163999999999994</v>
      </c>
      <c r="AT56">
        <v>14.999962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2545.0582459999991</v>
      </c>
    </row>
    <row r="57" spans="1:117">
      <c r="A57" t="s">
        <v>99</v>
      </c>
      <c r="B57">
        <v>0</v>
      </c>
      <c r="C57">
        <v>0</v>
      </c>
      <c r="D57">
        <v>5.7984999999999998</v>
      </c>
      <c r="E57">
        <v>0</v>
      </c>
      <c r="F57">
        <v>0</v>
      </c>
      <c r="G57">
        <v>9.9954999999999998</v>
      </c>
      <c r="H57">
        <v>0</v>
      </c>
      <c r="I57">
        <v>0</v>
      </c>
      <c r="J57">
        <v>17.484500000000001</v>
      </c>
      <c r="K57">
        <v>584.35889999999995</v>
      </c>
      <c r="L57">
        <v>601.495</v>
      </c>
      <c r="M57">
        <v>92</v>
      </c>
      <c r="N57">
        <v>58.59</v>
      </c>
      <c r="O57">
        <v>123.66562500000001</v>
      </c>
      <c r="P57">
        <v>97.5</v>
      </c>
      <c r="Q57">
        <v>12.132899999999999</v>
      </c>
      <c r="R57">
        <v>25.177499999999998</v>
      </c>
      <c r="S57">
        <v>16.096499999999999</v>
      </c>
      <c r="T57">
        <v>0</v>
      </c>
      <c r="U57">
        <v>348.97500000000002</v>
      </c>
      <c r="V57">
        <v>19.459900000000001</v>
      </c>
      <c r="W57">
        <v>44.0075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32.957704</v>
      </c>
      <c r="AF57">
        <v>8.8740000000000006</v>
      </c>
      <c r="AG57">
        <v>40.263599999999997</v>
      </c>
      <c r="AH57">
        <v>23.390899999999998</v>
      </c>
      <c r="AI57">
        <v>0</v>
      </c>
      <c r="AJ57">
        <v>0</v>
      </c>
      <c r="AK57">
        <v>25.887599999999999</v>
      </c>
      <c r="AL57">
        <v>13.363</v>
      </c>
      <c r="AM57">
        <v>0</v>
      </c>
      <c r="AN57">
        <v>0.78432999999999997</v>
      </c>
      <c r="AO57">
        <v>16.170000000000002</v>
      </c>
      <c r="AP57">
        <v>12.553800000000001</v>
      </c>
      <c r="AQ57">
        <v>0</v>
      </c>
      <c r="AR57">
        <v>12.144</v>
      </c>
      <c r="AS57">
        <v>9.4163999999999994</v>
      </c>
      <c r="AT57">
        <v>14.999962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2555.0582459999991</v>
      </c>
    </row>
    <row r="58" spans="1:117">
      <c r="A58" t="s">
        <v>100</v>
      </c>
      <c r="B58">
        <v>0</v>
      </c>
      <c r="C58">
        <v>0</v>
      </c>
      <c r="D58">
        <v>4.9946999999999999</v>
      </c>
      <c r="E58">
        <v>0</v>
      </c>
      <c r="F58">
        <v>0</v>
      </c>
      <c r="G58">
        <v>9.9954999999999998</v>
      </c>
      <c r="H58">
        <v>0</v>
      </c>
      <c r="I58">
        <v>0</v>
      </c>
      <c r="J58">
        <v>17.484500000000001</v>
      </c>
      <c r="K58">
        <v>623.97389999999996</v>
      </c>
      <c r="L58">
        <v>601.495</v>
      </c>
      <c r="M58">
        <v>92</v>
      </c>
      <c r="N58">
        <v>58.59</v>
      </c>
      <c r="O58">
        <v>123.66562500000001</v>
      </c>
      <c r="P58">
        <v>97.5</v>
      </c>
      <c r="Q58">
        <v>12.132899999999999</v>
      </c>
      <c r="R58">
        <v>25.177499999999998</v>
      </c>
      <c r="S58">
        <v>16.096499999999999</v>
      </c>
      <c r="T58">
        <v>0</v>
      </c>
      <c r="U58">
        <v>348.97500000000002</v>
      </c>
      <c r="V58">
        <v>19.459900000000001</v>
      </c>
      <c r="W58">
        <v>44.0075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32.957704</v>
      </c>
      <c r="AF58">
        <v>8.8740000000000006</v>
      </c>
      <c r="AG58">
        <v>40.263599999999997</v>
      </c>
      <c r="AH58">
        <v>23.390899999999998</v>
      </c>
      <c r="AI58">
        <v>0</v>
      </c>
      <c r="AJ58">
        <v>0</v>
      </c>
      <c r="AK58">
        <v>25.887599999999999</v>
      </c>
      <c r="AL58">
        <v>13.363</v>
      </c>
      <c r="AM58">
        <v>0</v>
      </c>
      <c r="AN58">
        <v>0.78432999999999997</v>
      </c>
      <c r="AO58">
        <v>16.170000000000002</v>
      </c>
      <c r="AP58">
        <v>12.553800000000001</v>
      </c>
      <c r="AQ58">
        <v>0</v>
      </c>
      <c r="AR58">
        <v>12.144</v>
      </c>
      <c r="AS58">
        <v>9.4163999999999994</v>
      </c>
      <c r="AT58">
        <v>14.999962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2593.8694459999992</v>
      </c>
    </row>
    <row r="59" spans="1:117">
      <c r="A59" t="s">
        <v>101</v>
      </c>
      <c r="B59">
        <v>0</v>
      </c>
      <c r="C59">
        <v>0</v>
      </c>
      <c r="D59">
        <v>4.9946999999999999</v>
      </c>
      <c r="E59">
        <v>0</v>
      </c>
      <c r="F59">
        <v>0</v>
      </c>
      <c r="G59">
        <v>9.9954999999999998</v>
      </c>
      <c r="H59">
        <v>0</v>
      </c>
      <c r="I59">
        <v>0</v>
      </c>
      <c r="J59">
        <v>17.484500000000001</v>
      </c>
      <c r="K59">
        <v>607.37390000000005</v>
      </c>
      <c r="L59">
        <v>600.88499999999999</v>
      </c>
      <c r="M59">
        <v>92</v>
      </c>
      <c r="N59">
        <v>58.59</v>
      </c>
      <c r="O59">
        <v>123.66562500000001</v>
      </c>
      <c r="P59">
        <v>97.5</v>
      </c>
      <c r="Q59">
        <v>12.072900000000001</v>
      </c>
      <c r="R59">
        <v>25.177499999999998</v>
      </c>
      <c r="S59">
        <v>15.996499999999999</v>
      </c>
      <c r="T59">
        <v>0</v>
      </c>
      <c r="U59">
        <v>348.97500000000002</v>
      </c>
      <c r="V59">
        <v>19.459900000000001</v>
      </c>
      <c r="W59">
        <v>44.0075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32.957704</v>
      </c>
      <c r="AF59">
        <v>8.8740000000000006</v>
      </c>
      <c r="AG59">
        <v>40.263599999999997</v>
      </c>
      <c r="AH59">
        <v>23.390899999999998</v>
      </c>
      <c r="AI59">
        <v>0</v>
      </c>
      <c r="AJ59">
        <v>0</v>
      </c>
      <c r="AK59">
        <v>25.887599999999999</v>
      </c>
      <c r="AL59">
        <v>13.363</v>
      </c>
      <c r="AM59">
        <v>0</v>
      </c>
      <c r="AN59">
        <v>0.78432999999999997</v>
      </c>
      <c r="AO59">
        <v>16.170000000000002</v>
      </c>
      <c r="AP59">
        <v>10.247999999999999</v>
      </c>
      <c r="AQ59">
        <v>0</v>
      </c>
      <c r="AR59">
        <v>12.144</v>
      </c>
      <c r="AS59">
        <v>9.4163999999999994</v>
      </c>
      <c r="AT59">
        <v>14.999962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2574.1936459999993</v>
      </c>
    </row>
    <row r="60" spans="1:117">
      <c r="A60" t="s">
        <v>102</v>
      </c>
      <c r="B60">
        <v>0</v>
      </c>
      <c r="C60">
        <v>0</v>
      </c>
      <c r="D60">
        <v>4.9946999999999999</v>
      </c>
      <c r="E60">
        <v>0</v>
      </c>
      <c r="F60">
        <v>0</v>
      </c>
      <c r="G60">
        <v>9.9954999999999998</v>
      </c>
      <c r="H60">
        <v>0</v>
      </c>
      <c r="I60">
        <v>0</v>
      </c>
      <c r="J60">
        <v>17.484500000000001</v>
      </c>
      <c r="K60">
        <v>612.57389999999998</v>
      </c>
      <c r="L60">
        <v>606.30999999999995</v>
      </c>
      <c r="M60">
        <v>92</v>
      </c>
      <c r="N60">
        <v>58.59</v>
      </c>
      <c r="O60">
        <v>123.66562500000001</v>
      </c>
      <c r="P60">
        <v>97.5</v>
      </c>
      <c r="Q60">
        <v>16.852499999999999</v>
      </c>
      <c r="R60">
        <v>25.177499999999998</v>
      </c>
      <c r="S60">
        <v>22.587</v>
      </c>
      <c r="T60">
        <v>0</v>
      </c>
      <c r="U60">
        <v>348.97500000000002</v>
      </c>
      <c r="V60">
        <v>19.459900000000001</v>
      </c>
      <c r="W60">
        <v>44.0075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32.957704</v>
      </c>
      <c r="AF60">
        <v>8.8740000000000006</v>
      </c>
      <c r="AG60">
        <v>40.263599999999997</v>
      </c>
      <c r="AH60">
        <v>23.390899999999998</v>
      </c>
      <c r="AI60">
        <v>0</v>
      </c>
      <c r="AJ60">
        <v>0</v>
      </c>
      <c r="AK60">
        <v>25.887599999999999</v>
      </c>
      <c r="AL60">
        <v>13.363</v>
      </c>
      <c r="AM60">
        <v>0</v>
      </c>
      <c r="AN60">
        <v>0.78432999999999997</v>
      </c>
      <c r="AO60">
        <v>16.170000000000002</v>
      </c>
      <c r="AP60">
        <v>10.247999999999999</v>
      </c>
      <c r="AQ60">
        <v>0</v>
      </c>
      <c r="AR60">
        <v>12.144</v>
      </c>
      <c r="AS60">
        <v>9.4163999999999994</v>
      </c>
      <c r="AT60">
        <v>14.999962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2596.1887459999994</v>
      </c>
    </row>
    <row r="61" spans="1:117">
      <c r="A61" t="s">
        <v>103</v>
      </c>
      <c r="B61">
        <v>0</v>
      </c>
      <c r="C61">
        <v>0</v>
      </c>
      <c r="D61">
        <v>4.9946999999999999</v>
      </c>
      <c r="E61">
        <v>0</v>
      </c>
      <c r="F61">
        <v>0</v>
      </c>
      <c r="G61">
        <v>9.9954999999999998</v>
      </c>
      <c r="H61">
        <v>0</v>
      </c>
      <c r="I61">
        <v>0</v>
      </c>
      <c r="J61">
        <v>17.484500000000001</v>
      </c>
      <c r="K61">
        <v>622.97389999999996</v>
      </c>
      <c r="L61">
        <v>606.30999999999995</v>
      </c>
      <c r="M61">
        <v>92</v>
      </c>
      <c r="N61">
        <v>58.59</v>
      </c>
      <c r="O61">
        <v>123.66562500000001</v>
      </c>
      <c r="P61">
        <v>97.5</v>
      </c>
      <c r="Q61">
        <v>16.852499999999999</v>
      </c>
      <c r="R61">
        <v>25.177499999999998</v>
      </c>
      <c r="S61">
        <v>22.587</v>
      </c>
      <c r="T61">
        <v>0</v>
      </c>
      <c r="U61">
        <v>348.97500000000002</v>
      </c>
      <c r="V61">
        <v>19.459900000000001</v>
      </c>
      <c r="W61">
        <v>44.0075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32.957704</v>
      </c>
      <c r="AF61">
        <v>8.8740000000000006</v>
      </c>
      <c r="AG61">
        <v>40.263599999999997</v>
      </c>
      <c r="AH61">
        <v>23.390899999999998</v>
      </c>
      <c r="AI61">
        <v>0</v>
      </c>
      <c r="AJ61">
        <v>0</v>
      </c>
      <c r="AK61">
        <v>25.887599999999999</v>
      </c>
      <c r="AL61">
        <v>13.363</v>
      </c>
      <c r="AM61">
        <v>0</v>
      </c>
      <c r="AN61">
        <v>0.78432999999999997</v>
      </c>
      <c r="AO61">
        <v>16.170000000000002</v>
      </c>
      <c r="AP61">
        <v>10.247999999999999</v>
      </c>
      <c r="AQ61">
        <v>0</v>
      </c>
      <c r="AR61">
        <v>12.144</v>
      </c>
      <c r="AS61">
        <v>9.4163999999999994</v>
      </c>
      <c r="AT61">
        <v>14.999962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2606.588745999999</v>
      </c>
    </row>
    <row r="62" spans="1:117">
      <c r="A62" t="s">
        <v>104</v>
      </c>
      <c r="B62">
        <v>0</v>
      </c>
      <c r="C62">
        <v>0</v>
      </c>
      <c r="D62">
        <v>4.9946999999999999</v>
      </c>
      <c r="E62">
        <v>0</v>
      </c>
      <c r="F62">
        <v>0</v>
      </c>
      <c r="G62">
        <v>9.9954999999999998</v>
      </c>
      <c r="H62">
        <v>0</v>
      </c>
      <c r="I62">
        <v>0</v>
      </c>
      <c r="J62">
        <v>17.484500000000001</v>
      </c>
      <c r="K62">
        <v>638.57389999999998</v>
      </c>
      <c r="L62">
        <v>606.30999999999995</v>
      </c>
      <c r="M62">
        <v>92</v>
      </c>
      <c r="N62">
        <v>58.59</v>
      </c>
      <c r="O62">
        <v>123.66562500000001</v>
      </c>
      <c r="P62">
        <v>97.5</v>
      </c>
      <c r="Q62">
        <v>16.852499999999999</v>
      </c>
      <c r="R62">
        <v>25.177499999999998</v>
      </c>
      <c r="S62">
        <v>22.587</v>
      </c>
      <c r="T62">
        <v>0</v>
      </c>
      <c r="U62">
        <v>348.97500000000002</v>
      </c>
      <c r="V62">
        <v>19.459900000000001</v>
      </c>
      <c r="W62">
        <v>44.0075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32.957704</v>
      </c>
      <c r="AF62">
        <v>8.8740000000000006</v>
      </c>
      <c r="AG62">
        <v>40.263599999999997</v>
      </c>
      <c r="AH62">
        <v>23.390899999999998</v>
      </c>
      <c r="AI62">
        <v>0</v>
      </c>
      <c r="AJ62">
        <v>0</v>
      </c>
      <c r="AK62">
        <v>25.887599999999999</v>
      </c>
      <c r="AL62">
        <v>13.363</v>
      </c>
      <c r="AM62">
        <v>0</v>
      </c>
      <c r="AN62">
        <v>0.78432999999999997</v>
      </c>
      <c r="AO62">
        <v>16.170000000000002</v>
      </c>
      <c r="AP62">
        <v>10.247999999999999</v>
      </c>
      <c r="AQ62">
        <v>0</v>
      </c>
      <c r="AR62">
        <v>12.144</v>
      </c>
      <c r="AS62">
        <v>9.4163999999999994</v>
      </c>
      <c r="AT62">
        <v>14.999962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2622.1887459999994</v>
      </c>
    </row>
    <row r="63" spans="1:117">
      <c r="A63" t="s">
        <v>105</v>
      </c>
      <c r="B63">
        <v>0</v>
      </c>
      <c r="C63">
        <v>0</v>
      </c>
      <c r="D63">
        <v>4.9946999999999999</v>
      </c>
      <c r="E63">
        <v>0</v>
      </c>
      <c r="F63">
        <v>0</v>
      </c>
      <c r="G63">
        <v>9.9954999999999998</v>
      </c>
      <c r="H63">
        <v>0</v>
      </c>
      <c r="I63">
        <v>0</v>
      </c>
      <c r="J63">
        <v>17.484500000000001</v>
      </c>
      <c r="K63">
        <v>643.77390000000003</v>
      </c>
      <c r="L63">
        <v>606.30999999999995</v>
      </c>
      <c r="M63">
        <v>92</v>
      </c>
      <c r="N63">
        <v>58.59</v>
      </c>
      <c r="O63">
        <v>123.66562500000001</v>
      </c>
      <c r="P63">
        <v>97.5</v>
      </c>
      <c r="Q63">
        <v>16.852499999999999</v>
      </c>
      <c r="R63">
        <v>25.177499999999998</v>
      </c>
      <c r="S63">
        <v>22.587</v>
      </c>
      <c r="T63">
        <v>0</v>
      </c>
      <c r="U63">
        <v>348.97500000000002</v>
      </c>
      <c r="V63">
        <v>19.459900000000001</v>
      </c>
      <c r="W63">
        <v>44.0075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1.321</v>
      </c>
      <c r="AE63">
        <v>32.957704</v>
      </c>
      <c r="AF63">
        <v>8.8740000000000006</v>
      </c>
      <c r="AG63">
        <v>40.263599999999997</v>
      </c>
      <c r="AH63">
        <v>23.390899999999998</v>
      </c>
      <c r="AI63">
        <v>0</v>
      </c>
      <c r="AJ63">
        <v>0</v>
      </c>
      <c r="AK63">
        <v>25.887599999999999</v>
      </c>
      <c r="AL63">
        <v>13.363</v>
      </c>
      <c r="AM63">
        <v>0</v>
      </c>
      <c r="AN63">
        <v>0.78432999999999997</v>
      </c>
      <c r="AO63">
        <v>16.170000000000002</v>
      </c>
      <c r="AP63">
        <v>10.247999999999999</v>
      </c>
      <c r="AQ63">
        <v>0</v>
      </c>
      <c r="AR63">
        <v>13.247999999999999</v>
      </c>
      <c r="AS63">
        <v>9.4163999999999994</v>
      </c>
      <c r="AT63">
        <v>14.999962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2629.8137459999994</v>
      </c>
    </row>
    <row r="64" spans="1:117">
      <c r="A64" t="s">
        <v>106</v>
      </c>
      <c r="B64">
        <v>0</v>
      </c>
      <c r="C64">
        <v>0</v>
      </c>
      <c r="D64">
        <v>4.9946999999999999</v>
      </c>
      <c r="E64">
        <v>0</v>
      </c>
      <c r="F64">
        <v>0</v>
      </c>
      <c r="G64">
        <v>9.9954999999999998</v>
      </c>
      <c r="H64">
        <v>0</v>
      </c>
      <c r="I64">
        <v>0</v>
      </c>
      <c r="J64">
        <v>17.484500000000001</v>
      </c>
      <c r="K64">
        <v>643.77390000000003</v>
      </c>
      <c r="L64">
        <v>606.30999999999995</v>
      </c>
      <c r="M64">
        <v>92</v>
      </c>
      <c r="N64">
        <v>58.59</v>
      </c>
      <c r="O64">
        <v>123.66562500000001</v>
      </c>
      <c r="P64">
        <v>97.5</v>
      </c>
      <c r="Q64">
        <v>16.852499999999999</v>
      </c>
      <c r="R64">
        <v>25.177499999999998</v>
      </c>
      <c r="S64">
        <v>22.587</v>
      </c>
      <c r="T64">
        <v>0</v>
      </c>
      <c r="U64">
        <v>348.97500000000002</v>
      </c>
      <c r="V64">
        <v>19.459900000000001</v>
      </c>
      <c r="W64">
        <v>44.0075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9.1149000000000004</v>
      </c>
      <c r="AE64">
        <v>32.957704</v>
      </c>
      <c r="AF64">
        <v>8.8740000000000006</v>
      </c>
      <c r="AG64">
        <v>40.263599999999997</v>
      </c>
      <c r="AH64">
        <v>23.390899999999998</v>
      </c>
      <c r="AI64">
        <v>0</v>
      </c>
      <c r="AJ64">
        <v>0</v>
      </c>
      <c r="AK64">
        <v>25.887599999999999</v>
      </c>
      <c r="AL64">
        <v>13.363</v>
      </c>
      <c r="AM64">
        <v>0</v>
      </c>
      <c r="AN64">
        <v>0.78432999999999997</v>
      </c>
      <c r="AO64">
        <v>16.170000000000002</v>
      </c>
      <c r="AP64">
        <v>10.247999999999999</v>
      </c>
      <c r="AQ64">
        <v>0</v>
      </c>
      <c r="AR64">
        <v>13.247999999999999</v>
      </c>
      <c r="AS64">
        <v>9.4163999999999994</v>
      </c>
      <c r="AT64">
        <v>14.999962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2637.607645999999</v>
      </c>
    </row>
    <row r="65" spans="1:117">
      <c r="A65" t="s">
        <v>107</v>
      </c>
      <c r="B65">
        <v>0</v>
      </c>
      <c r="C65">
        <v>0</v>
      </c>
      <c r="D65">
        <v>9.8451149999999998</v>
      </c>
      <c r="E65">
        <v>0</v>
      </c>
      <c r="F65">
        <v>0</v>
      </c>
      <c r="G65">
        <v>15.886307</v>
      </c>
      <c r="H65">
        <v>0</v>
      </c>
      <c r="I65">
        <v>0</v>
      </c>
      <c r="J65">
        <v>47.484499999999997</v>
      </c>
      <c r="K65">
        <v>643.77390000000003</v>
      </c>
      <c r="L65">
        <v>606.30999999999995</v>
      </c>
      <c r="M65">
        <v>92</v>
      </c>
      <c r="N65">
        <v>58.59</v>
      </c>
      <c r="O65">
        <v>123.66562500000001</v>
      </c>
      <c r="P65">
        <v>97.5</v>
      </c>
      <c r="Q65">
        <v>16.852499999999999</v>
      </c>
      <c r="R65">
        <v>25.177499999999998</v>
      </c>
      <c r="S65">
        <v>22.587</v>
      </c>
      <c r="T65">
        <v>0</v>
      </c>
      <c r="U65">
        <v>348.97500000000002</v>
      </c>
      <c r="V65">
        <v>19.459900000000001</v>
      </c>
      <c r="W65">
        <v>44.0075</v>
      </c>
      <c r="X65">
        <v>147.515625</v>
      </c>
      <c r="Y65">
        <v>0</v>
      </c>
      <c r="Z65">
        <v>6.5208000000000004</v>
      </c>
      <c r="AA65">
        <v>0</v>
      </c>
      <c r="AB65">
        <v>11.997</v>
      </c>
      <c r="AC65">
        <v>0</v>
      </c>
      <c r="AD65">
        <v>9.1149000000000004</v>
      </c>
      <c r="AE65">
        <v>32.957704</v>
      </c>
      <c r="AF65">
        <v>8.8740000000000006</v>
      </c>
      <c r="AG65">
        <v>40.263599999999997</v>
      </c>
      <c r="AH65">
        <v>39.774000000000001</v>
      </c>
      <c r="AI65">
        <v>0</v>
      </c>
      <c r="AJ65">
        <v>0</v>
      </c>
      <c r="AK65">
        <v>25.887599999999999</v>
      </c>
      <c r="AL65">
        <v>13.363</v>
      </c>
      <c r="AM65">
        <v>0</v>
      </c>
      <c r="AN65">
        <v>0.78432999999999997</v>
      </c>
      <c r="AO65">
        <v>16.170000000000002</v>
      </c>
      <c r="AP65">
        <v>10.247999999999999</v>
      </c>
      <c r="AQ65">
        <v>0</v>
      </c>
      <c r="AR65">
        <v>13.247999999999999</v>
      </c>
      <c r="AS65">
        <v>9.4163999999999994</v>
      </c>
      <c r="AT65">
        <v>14.999962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2713.2497679999992</v>
      </c>
    </row>
    <row r="66" spans="1:117">
      <c r="A66" t="s">
        <v>108</v>
      </c>
      <c r="B66">
        <v>0</v>
      </c>
      <c r="C66">
        <v>0</v>
      </c>
      <c r="D66">
        <v>14.9947</v>
      </c>
      <c r="E66">
        <v>0</v>
      </c>
      <c r="F66">
        <v>0</v>
      </c>
      <c r="G66">
        <v>19.9955</v>
      </c>
      <c r="H66">
        <v>0</v>
      </c>
      <c r="I66">
        <v>0</v>
      </c>
      <c r="J66">
        <v>47.484499999999997</v>
      </c>
      <c r="K66">
        <v>643.77390000000003</v>
      </c>
      <c r="L66">
        <v>606.30999999999995</v>
      </c>
      <c r="M66">
        <v>92</v>
      </c>
      <c r="N66">
        <v>58.59</v>
      </c>
      <c r="O66">
        <v>123.66562500000001</v>
      </c>
      <c r="P66">
        <v>97.5</v>
      </c>
      <c r="Q66">
        <v>16.852499999999999</v>
      </c>
      <c r="R66">
        <v>25.177499999999998</v>
      </c>
      <c r="S66">
        <v>22.587</v>
      </c>
      <c r="T66">
        <v>0</v>
      </c>
      <c r="U66">
        <v>348.97500000000002</v>
      </c>
      <c r="V66">
        <v>19.459900000000001</v>
      </c>
      <c r="W66">
        <v>44.0075</v>
      </c>
      <c r="X66">
        <v>147.515625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9.1149000000000004</v>
      </c>
      <c r="AE66">
        <v>32.957704</v>
      </c>
      <c r="AF66">
        <v>8.8740000000000006</v>
      </c>
      <c r="AG66">
        <v>40.263599999999997</v>
      </c>
      <c r="AH66">
        <v>39.774000000000001</v>
      </c>
      <c r="AI66">
        <v>0</v>
      </c>
      <c r="AJ66">
        <v>0</v>
      </c>
      <c r="AK66">
        <v>25.887599999999999</v>
      </c>
      <c r="AL66">
        <v>13.363</v>
      </c>
      <c r="AM66">
        <v>0</v>
      </c>
      <c r="AN66">
        <v>0.78432999999999997</v>
      </c>
      <c r="AO66">
        <v>16.170000000000002</v>
      </c>
      <c r="AP66">
        <v>10.247999999999999</v>
      </c>
      <c r="AQ66">
        <v>0</v>
      </c>
      <c r="AR66">
        <v>13.247999999999999</v>
      </c>
      <c r="AS66">
        <v>9.4163999999999994</v>
      </c>
      <c r="AT66">
        <v>14.999962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2722.5085459999987</v>
      </c>
    </row>
    <row r="67" spans="1:117">
      <c r="A67" t="s">
        <v>109</v>
      </c>
      <c r="B67">
        <v>0</v>
      </c>
      <c r="C67">
        <v>0</v>
      </c>
      <c r="D67">
        <v>14.9947</v>
      </c>
      <c r="E67">
        <v>0</v>
      </c>
      <c r="F67">
        <v>0</v>
      </c>
      <c r="G67">
        <v>19.9955</v>
      </c>
      <c r="H67">
        <v>0</v>
      </c>
      <c r="I67">
        <v>0</v>
      </c>
      <c r="J67">
        <v>47.484499999999997</v>
      </c>
      <c r="K67">
        <v>683.12912700000004</v>
      </c>
      <c r="L67">
        <v>648.27455599999996</v>
      </c>
      <c r="M67">
        <v>92</v>
      </c>
      <c r="N67">
        <v>58.59</v>
      </c>
      <c r="O67">
        <v>123.66562500000001</v>
      </c>
      <c r="P67">
        <v>97.5</v>
      </c>
      <c r="Q67">
        <v>19.984999999999999</v>
      </c>
      <c r="R67">
        <v>25.177499999999998</v>
      </c>
      <c r="S67">
        <v>26.3901</v>
      </c>
      <c r="T67">
        <v>0</v>
      </c>
      <c r="U67">
        <v>348.97500000000002</v>
      </c>
      <c r="V67">
        <v>19.459900000000001</v>
      </c>
      <c r="W67">
        <v>37.330500000000001</v>
      </c>
      <c r="X67">
        <v>147.515625</v>
      </c>
      <c r="Y67">
        <v>0</v>
      </c>
      <c r="Z67">
        <v>6.5208000000000004</v>
      </c>
      <c r="AA67">
        <v>0</v>
      </c>
      <c r="AB67">
        <v>11.997</v>
      </c>
      <c r="AC67">
        <v>0</v>
      </c>
      <c r="AD67">
        <v>9.1149000000000004</v>
      </c>
      <c r="AE67">
        <v>32.957704</v>
      </c>
      <c r="AF67">
        <v>8.8740000000000006</v>
      </c>
      <c r="AG67">
        <v>40.263599999999997</v>
      </c>
      <c r="AH67">
        <v>0</v>
      </c>
      <c r="AI67">
        <v>0</v>
      </c>
      <c r="AJ67">
        <v>0</v>
      </c>
      <c r="AK67">
        <v>25.887599999999999</v>
      </c>
      <c r="AL67">
        <v>2.3239999999999998</v>
      </c>
      <c r="AM67">
        <v>0</v>
      </c>
      <c r="AN67">
        <v>0.78432999999999997</v>
      </c>
      <c r="AO67">
        <v>16.170000000000002</v>
      </c>
      <c r="AP67">
        <v>12.553800000000001</v>
      </c>
      <c r="AQ67">
        <v>15.435</v>
      </c>
      <c r="AR67">
        <v>13.247999999999999</v>
      </c>
      <c r="AS67">
        <v>9.4163999999999994</v>
      </c>
      <c r="AT67">
        <v>14.999962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2771.0147289999991</v>
      </c>
    </row>
    <row r="68" spans="1:117">
      <c r="A68" t="s">
        <v>110</v>
      </c>
      <c r="B68">
        <v>0</v>
      </c>
      <c r="C68">
        <v>0</v>
      </c>
      <c r="D68">
        <v>14.9947</v>
      </c>
      <c r="E68">
        <v>0</v>
      </c>
      <c r="F68">
        <v>0</v>
      </c>
      <c r="G68">
        <v>19.9955</v>
      </c>
      <c r="H68">
        <v>0</v>
      </c>
      <c r="I68">
        <v>0</v>
      </c>
      <c r="J68">
        <v>47.484499999999997</v>
      </c>
      <c r="K68">
        <v>683.12912700000004</v>
      </c>
      <c r="L68">
        <v>653.15009999999995</v>
      </c>
      <c r="M68">
        <v>92</v>
      </c>
      <c r="N68">
        <v>58.59</v>
      </c>
      <c r="O68">
        <v>123.66562500000001</v>
      </c>
      <c r="P68">
        <v>97.5</v>
      </c>
      <c r="Q68">
        <v>19.984999999999999</v>
      </c>
      <c r="R68">
        <v>25.177499999999998</v>
      </c>
      <c r="S68">
        <v>26.3901</v>
      </c>
      <c r="T68">
        <v>0</v>
      </c>
      <c r="U68">
        <v>348.97500000000002</v>
      </c>
      <c r="V68">
        <v>19.459900000000001</v>
      </c>
      <c r="W68">
        <v>37.330500000000001</v>
      </c>
      <c r="X68">
        <v>147.515625</v>
      </c>
      <c r="Y68">
        <v>0</v>
      </c>
      <c r="Z68">
        <v>6.5208000000000004</v>
      </c>
      <c r="AA68">
        <v>0</v>
      </c>
      <c r="AB68">
        <v>11.997</v>
      </c>
      <c r="AC68">
        <v>0</v>
      </c>
      <c r="AD68">
        <v>9.1149000000000004</v>
      </c>
      <c r="AE68">
        <v>32.957704</v>
      </c>
      <c r="AF68">
        <v>8.8740000000000006</v>
      </c>
      <c r="AG68">
        <v>40.263599999999997</v>
      </c>
      <c r="AH68">
        <v>0</v>
      </c>
      <c r="AI68">
        <v>0</v>
      </c>
      <c r="AJ68">
        <v>0</v>
      </c>
      <c r="AK68">
        <v>25.887599999999999</v>
      </c>
      <c r="AL68">
        <v>2.3239999999999998</v>
      </c>
      <c r="AM68">
        <v>0</v>
      </c>
      <c r="AN68">
        <v>0.78432999999999997</v>
      </c>
      <c r="AO68">
        <v>16.170000000000002</v>
      </c>
      <c r="AP68">
        <v>10.247999999999999</v>
      </c>
      <c r="AQ68">
        <v>31.122</v>
      </c>
      <c r="AR68">
        <v>13.247999999999999</v>
      </c>
      <c r="AS68">
        <v>9.4163999999999994</v>
      </c>
      <c r="AT68">
        <v>14.999962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2789.2714729999993</v>
      </c>
    </row>
    <row r="69" spans="1:117">
      <c r="A69" t="s">
        <v>111</v>
      </c>
      <c r="B69">
        <v>0</v>
      </c>
      <c r="C69">
        <v>0</v>
      </c>
      <c r="D69">
        <v>16.274999999999999</v>
      </c>
      <c r="E69">
        <v>0</v>
      </c>
      <c r="F69">
        <v>0</v>
      </c>
      <c r="G69">
        <v>32.58</v>
      </c>
      <c r="H69">
        <v>0</v>
      </c>
      <c r="I69">
        <v>0</v>
      </c>
      <c r="J69">
        <v>47.484499999999997</v>
      </c>
      <c r="K69">
        <v>683.12912700000004</v>
      </c>
      <c r="L69">
        <v>653.15009999999995</v>
      </c>
      <c r="M69">
        <v>92</v>
      </c>
      <c r="N69">
        <v>58.59</v>
      </c>
      <c r="O69">
        <v>123.66562500000001</v>
      </c>
      <c r="P69">
        <v>97.5</v>
      </c>
      <c r="Q69">
        <v>19.984999999999999</v>
      </c>
      <c r="R69">
        <v>25.177499999999998</v>
      </c>
      <c r="S69">
        <v>26.3901</v>
      </c>
      <c r="T69">
        <v>0</v>
      </c>
      <c r="U69">
        <v>348.97500000000002</v>
      </c>
      <c r="V69">
        <v>20.731850000000001</v>
      </c>
      <c r="W69">
        <v>37.330500000000001</v>
      </c>
      <c r="X69">
        <v>147.515625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32.957704</v>
      </c>
      <c r="AF69">
        <v>8.8740000000000006</v>
      </c>
      <c r="AG69">
        <v>40.263599999999997</v>
      </c>
      <c r="AH69">
        <v>0</v>
      </c>
      <c r="AI69">
        <v>0</v>
      </c>
      <c r="AJ69">
        <v>0</v>
      </c>
      <c r="AK69">
        <v>25.887599999999999</v>
      </c>
      <c r="AL69">
        <v>2.3239999999999998</v>
      </c>
      <c r="AM69">
        <v>0</v>
      </c>
      <c r="AN69">
        <v>0.78432999999999997</v>
      </c>
      <c r="AO69">
        <v>16.170000000000002</v>
      </c>
      <c r="AP69">
        <v>10.247999999999999</v>
      </c>
      <c r="AQ69">
        <v>46.683</v>
      </c>
      <c r="AR69">
        <v>13.247999999999999</v>
      </c>
      <c r="AS69">
        <v>9.4163999999999994</v>
      </c>
      <c r="AT69">
        <v>14.999962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2813.4484229999998</v>
      </c>
    </row>
    <row r="70" spans="1:117">
      <c r="A70" t="s">
        <v>112</v>
      </c>
      <c r="B70">
        <v>0</v>
      </c>
      <c r="C70">
        <v>0</v>
      </c>
      <c r="D70">
        <v>16.274999999999999</v>
      </c>
      <c r="E70">
        <v>0</v>
      </c>
      <c r="F70">
        <v>0</v>
      </c>
      <c r="G70">
        <v>32.58</v>
      </c>
      <c r="H70">
        <v>0</v>
      </c>
      <c r="I70">
        <v>0</v>
      </c>
      <c r="J70">
        <v>68.484499999999997</v>
      </c>
      <c r="K70">
        <v>683.12912700000004</v>
      </c>
      <c r="L70">
        <v>653.15009999999995</v>
      </c>
      <c r="M70">
        <v>92</v>
      </c>
      <c r="N70">
        <v>58.59</v>
      </c>
      <c r="O70">
        <v>123.66562500000001</v>
      </c>
      <c r="P70">
        <v>97.5</v>
      </c>
      <c r="Q70">
        <v>19.984999999999999</v>
      </c>
      <c r="R70">
        <v>25.177499999999998</v>
      </c>
      <c r="S70">
        <v>26.3901</v>
      </c>
      <c r="T70">
        <v>0</v>
      </c>
      <c r="U70">
        <v>348.97500000000002</v>
      </c>
      <c r="V70">
        <v>20.731850000000001</v>
      </c>
      <c r="W70">
        <v>37.330500000000001</v>
      </c>
      <c r="X70">
        <v>147.515625</v>
      </c>
      <c r="Y70">
        <v>0</v>
      </c>
      <c r="Z70">
        <v>0</v>
      </c>
      <c r="AA70">
        <v>0</v>
      </c>
      <c r="AB70">
        <v>11.997</v>
      </c>
      <c r="AC70">
        <v>0</v>
      </c>
      <c r="AD70">
        <v>9.1149000000000004</v>
      </c>
      <c r="AE70">
        <v>32.957704</v>
      </c>
      <c r="AF70">
        <v>8.8740000000000006</v>
      </c>
      <c r="AG70">
        <v>40.263599999999997</v>
      </c>
      <c r="AH70">
        <v>0</v>
      </c>
      <c r="AI70">
        <v>0</v>
      </c>
      <c r="AJ70">
        <v>0</v>
      </c>
      <c r="AK70">
        <v>25.887599999999999</v>
      </c>
      <c r="AL70">
        <v>2.3239999999999998</v>
      </c>
      <c r="AM70">
        <v>0</v>
      </c>
      <c r="AN70">
        <v>0.78432999999999997</v>
      </c>
      <c r="AO70">
        <v>16.170000000000002</v>
      </c>
      <c r="AP70">
        <v>10.247999999999999</v>
      </c>
      <c r="AQ70">
        <v>46.683</v>
      </c>
      <c r="AR70">
        <v>13.247999999999999</v>
      </c>
      <c r="AS70">
        <v>9.4163999999999994</v>
      </c>
      <c r="AT70">
        <v>14.999962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2834.4484229999998</v>
      </c>
    </row>
    <row r="71" spans="1:117">
      <c r="A71" t="s">
        <v>113</v>
      </c>
      <c r="B71">
        <v>0</v>
      </c>
      <c r="C71">
        <v>0</v>
      </c>
      <c r="D71">
        <v>16.274999999999999</v>
      </c>
      <c r="E71">
        <v>0</v>
      </c>
      <c r="F71">
        <v>0</v>
      </c>
      <c r="G71">
        <v>32.58</v>
      </c>
      <c r="H71">
        <v>0</v>
      </c>
      <c r="I71">
        <v>0</v>
      </c>
      <c r="J71">
        <v>77.816000000000003</v>
      </c>
      <c r="K71">
        <v>683.12912700000004</v>
      </c>
      <c r="L71">
        <v>653.15009999999995</v>
      </c>
      <c r="M71">
        <v>92</v>
      </c>
      <c r="N71">
        <v>58.59</v>
      </c>
      <c r="O71">
        <v>123.66562500000001</v>
      </c>
      <c r="P71">
        <v>101.866587</v>
      </c>
      <c r="Q71">
        <v>19.984999999999999</v>
      </c>
      <c r="R71">
        <v>25.177499999999998</v>
      </c>
      <c r="S71">
        <v>26.3901</v>
      </c>
      <c r="T71">
        <v>0</v>
      </c>
      <c r="U71">
        <v>348.97500000000002</v>
      </c>
      <c r="V71">
        <v>20.731850000000001</v>
      </c>
      <c r="W71">
        <v>37.330500000000001</v>
      </c>
      <c r="X71">
        <v>147.515625</v>
      </c>
      <c r="Y71">
        <v>0</v>
      </c>
      <c r="Z71">
        <v>0</v>
      </c>
      <c r="AA71">
        <v>6.32</v>
      </c>
      <c r="AB71">
        <v>11.997</v>
      </c>
      <c r="AC71">
        <v>0</v>
      </c>
      <c r="AD71">
        <v>9.1149000000000004</v>
      </c>
      <c r="AE71">
        <v>32.957704</v>
      </c>
      <c r="AF71">
        <v>8.8740000000000006</v>
      </c>
      <c r="AG71">
        <v>40.263599999999997</v>
      </c>
      <c r="AH71">
        <v>20.834</v>
      </c>
      <c r="AI71">
        <v>0</v>
      </c>
      <c r="AJ71">
        <v>0</v>
      </c>
      <c r="AK71">
        <v>25.887599999999999</v>
      </c>
      <c r="AL71">
        <v>2.3239999999999998</v>
      </c>
      <c r="AM71">
        <v>0</v>
      </c>
      <c r="AN71">
        <v>0.78432999999999997</v>
      </c>
      <c r="AO71">
        <v>16.170000000000002</v>
      </c>
      <c r="AP71">
        <v>10.247999999999999</v>
      </c>
      <c r="AQ71">
        <v>62.244</v>
      </c>
      <c r="AR71">
        <v>15.456</v>
      </c>
      <c r="AS71">
        <v>9.4163999999999994</v>
      </c>
      <c r="AT71">
        <v>14.999962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2893.0695100000003</v>
      </c>
    </row>
    <row r="72" spans="1:117">
      <c r="A72" t="s">
        <v>114</v>
      </c>
      <c r="B72">
        <v>0</v>
      </c>
      <c r="C72">
        <v>0</v>
      </c>
      <c r="D72">
        <v>16.274999999999999</v>
      </c>
      <c r="E72">
        <v>0</v>
      </c>
      <c r="F72">
        <v>0</v>
      </c>
      <c r="G72">
        <v>32.58</v>
      </c>
      <c r="H72">
        <v>0</v>
      </c>
      <c r="I72">
        <v>0</v>
      </c>
      <c r="J72">
        <v>77.816000000000003</v>
      </c>
      <c r="K72">
        <v>683.12912700000004</v>
      </c>
      <c r="L72">
        <v>653.15009999999995</v>
      </c>
      <c r="M72">
        <v>92</v>
      </c>
      <c r="N72">
        <v>58.59</v>
      </c>
      <c r="O72">
        <v>123.66562500000001</v>
      </c>
      <c r="P72">
        <v>102.75</v>
      </c>
      <c r="Q72">
        <v>19.984999999999999</v>
      </c>
      <c r="R72">
        <v>25.177499999999998</v>
      </c>
      <c r="S72">
        <v>26.3901</v>
      </c>
      <c r="T72">
        <v>0</v>
      </c>
      <c r="U72">
        <v>348.97500000000002</v>
      </c>
      <c r="V72">
        <v>20.731850000000001</v>
      </c>
      <c r="W72">
        <v>37.330500000000001</v>
      </c>
      <c r="X72">
        <v>147.515625</v>
      </c>
      <c r="Y72">
        <v>0</v>
      </c>
      <c r="Z72">
        <v>0</v>
      </c>
      <c r="AA72">
        <v>9.48</v>
      </c>
      <c r="AB72">
        <v>11.997</v>
      </c>
      <c r="AC72">
        <v>0</v>
      </c>
      <c r="AD72">
        <v>9.1149000000000004</v>
      </c>
      <c r="AE72">
        <v>32.957704</v>
      </c>
      <c r="AF72">
        <v>8.8740000000000006</v>
      </c>
      <c r="AG72">
        <v>40.263599999999997</v>
      </c>
      <c r="AH72">
        <v>39.774000000000001</v>
      </c>
      <c r="AI72">
        <v>3.1825000000000001</v>
      </c>
      <c r="AJ72">
        <v>0</v>
      </c>
      <c r="AK72">
        <v>25.887599999999999</v>
      </c>
      <c r="AL72">
        <v>13.363</v>
      </c>
      <c r="AM72">
        <v>0</v>
      </c>
      <c r="AN72">
        <v>0.78432999999999997</v>
      </c>
      <c r="AO72">
        <v>16.170000000000002</v>
      </c>
      <c r="AP72">
        <v>10.247999999999999</v>
      </c>
      <c r="AQ72">
        <v>62.244</v>
      </c>
      <c r="AR72">
        <v>15.456</v>
      </c>
      <c r="AS72">
        <v>9.4163999999999994</v>
      </c>
      <c r="AT72">
        <v>14.999962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2930.2744229999994</v>
      </c>
    </row>
    <row r="73" spans="1:117">
      <c r="A73" t="s">
        <v>115</v>
      </c>
      <c r="B73">
        <v>0</v>
      </c>
      <c r="C73">
        <v>0</v>
      </c>
      <c r="D73">
        <v>16.274999999999999</v>
      </c>
      <c r="E73">
        <v>0</v>
      </c>
      <c r="F73">
        <v>0</v>
      </c>
      <c r="G73">
        <v>32.58</v>
      </c>
      <c r="H73">
        <v>0</v>
      </c>
      <c r="I73">
        <v>0</v>
      </c>
      <c r="J73">
        <v>77.816000000000003</v>
      </c>
      <c r="K73">
        <v>683.12912700000004</v>
      </c>
      <c r="L73">
        <v>653.15009999999995</v>
      </c>
      <c r="M73">
        <v>92</v>
      </c>
      <c r="N73">
        <v>58.59</v>
      </c>
      <c r="O73">
        <v>123.66562500000001</v>
      </c>
      <c r="P73">
        <v>102.75</v>
      </c>
      <c r="Q73">
        <v>19.984999999999999</v>
      </c>
      <c r="R73">
        <v>25.177499999999998</v>
      </c>
      <c r="S73">
        <v>26.3901</v>
      </c>
      <c r="T73">
        <v>0</v>
      </c>
      <c r="U73">
        <v>348.97500000000002</v>
      </c>
      <c r="V73">
        <v>20.731850000000001</v>
      </c>
      <c r="W73">
        <v>37.330500000000001</v>
      </c>
      <c r="X73">
        <v>147.515625</v>
      </c>
      <c r="Y73">
        <v>0</v>
      </c>
      <c r="Z73">
        <v>0</v>
      </c>
      <c r="AA73">
        <v>28.09872</v>
      </c>
      <c r="AB73">
        <v>11.997</v>
      </c>
      <c r="AC73">
        <v>0</v>
      </c>
      <c r="AD73">
        <v>27.3447</v>
      </c>
      <c r="AE73">
        <v>32.957704</v>
      </c>
      <c r="AF73">
        <v>8.8740000000000006</v>
      </c>
      <c r="AG73">
        <v>40.263599999999997</v>
      </c>
      <c r="AH73">
        <v>56.82</v>
      </c>
      <c r="AI73">
        <v>6.3650000000000002</v>
      </c>
      <c r="AJ73">
        <v>0</v>
      </c>
      <c r="AK73">
        <v>25.887599999999999</v>
      </c>
      <c r="AL73">
        <v>36.021999999999998</v>
      </c>
      <c r="AM73">
        <v>0</v>
      </c>
      <c r="AN73">
        <v>0.78432999999999997</v>
      </c>
      <c r="AO73">
        <v>16.170000000000002</v>
      </c>
      <c r="AP73">
        <v>10.247999999999999</v>
      </c>
      <c r="AQ73">
        <v>62.244</v>
      </c>
      <c r="AR73">
        <v>15.456</v>
      </c>
      <c r="AS73">
        <v>9.4163999999999994</v>
      </c>
      <c r="AT73">
        <v>14.999962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3010.0104430000001</v>
      </c>
    </row>
    <row r="74" spans="1:117">
      <c r="A74" t="s">
        <v>116</v>
      </c>
      <c r="B74">
        <v>0</v>
      </c>
      <c r="C74">
        <v>0</v>
      </c>
      <c r="D74">
        <v>16.274999999999999</v>
      </c>
      <c r="E74">
        <v>0</v>
      </c>
      <c r="F74">
        <v>0</v>
      </c>
      <c r="G74">
        <v>32.58</v>
      </c>
      <c r="H74">
        <v>0</v>
      </c>
      <c r="I74">
        <v>0</v>
      </c>
      <c r="J74">
        <v>77.816000000000003</v>
      </c>
      <c r="K74">
        <v>683.12912700000004</v>
      </c>
      <c r="L74">
        <v>653.15009999999995</v>
      </c>
      <c r="M74">
        <v>92</v>
      </c>
      <c r="N74">
        <v>58.59</v>
      </c>
      <c r="O74">
        <v>123.66562500000001</v>
      </c>
      <c r="P74">
        <v>102.75</v>
      </c>
      <c r="Q74">
        <v>19.984999999999999</v>
      </c>
      <c r="R74">
        <v>25.177499999999998</v>
      </c>
      <c r="S74">
        <v>26.3901</v>
      </c>
      <c r="T74">
        <v>0</v>
      </c>
      <c r="U74">
        <v>348.97500000000002</v>
      </c>
      <c r="V74">
        <v>20.731850000000001</v>
      </c>
      <c r="W74">
        <v>37.330500000000001</v>
      </c>
      <c r="X74">
        <v>147.515625</v>
      </c>
      <c r="Y74">
        <v>0</v>
      </c>
      <c r="Z74">
        <v>0</v>
      </c>
      <c r="AA74">
        <v>28.09872</v>
      </c>
      <c r="AB74">
        <v>11.997</v>
      </c>
      <c r="AC74">
        <v>0</v>
      </c>
      <c r="AD74">
        <v>36.544144000000003</v>
      </c>
      <c r="AE74">
        <v>32.957704</v>
      </c>
      <c r="AF74">
        <v>8.8740000000000006</v>
      </c>
      <c r="AG74">
        <v>40.263599999999997</v>
      </c>
      <c r="AH74">
        <v>75.760000000000005</v>
      </c>
      <c r="AI74">
        <v>32.700823999999997</v>
      </c>
      <c r="AJ74">
        <v>0</v>
      </c>
      <c r="AK74">
        <v>25.887599999999999</v>
      </c>
      <c r="AL74">
        <v>79.376220000000004</v>
      </c>
      <c r="AM74">
        <v>0</v>
      </c>
      <c r="AN74">
        <v>0.78432999999999997</v>
      </c>
      <c r="AO74">
        <v>16.170000000000002</v>
      </c>
      <c r="AP74">
        <v>10.247999999999999</v>
      </c>
      <c r="AQ74">
        <v>62.244</v>
      </c>
      <c r="AR74">
        <v>15.456</v>
      </c>
      <c r="AS74">
        <v>9.4163999999999994</v>
      </c>
      <c r="AT74">
        <v>14.999962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3107.8399310000004</v>
      </c>
    </row>
    <row r="75" spans="1:117">
      <c r="A75" t="s">
        <v>117</v>
      </c>
      <c r="B75">
        <v>0</v>
      </c>
      <c r="C75">
        <v>0</v>
      </c>
      <c r="D75">
        <v>14.9947</v>
      </c>
      <c r="E75">
        <v>0</v>
      </c>
      <c r="F75">
        <v>0</v>
      </c>
      <c r="G75">
        <v>23.550301999999999</v>
      </c>
      <c r="H75">
        <v>0</v>
      </c>
      <c r="I75">
        <v>0</v>
      </c>
      <c r="J75">
        <v>77.816000000000003</v>
      </c>
      <c r="K75">
        <v>683.12912700000004</v>
      </c>
      <c r="L75">
        <v>653.15009999999995</v>
      </c>
      <c r="M75">
        <v>92</v>
      </c>
      <c r="N75">
        <v>58.59</v>
      </c>
      <c r="O75">
        <v>123.66562500000001</v>
      </c>
      <c r="P75">
        <v>102.75</v>
      </c>
      <c r="Q75">
        <v>19.984999999999999</v>
      </c>
      <c r="R75">
        <v>25.177499999999998</v>
      </c>
      <c r="S75">
        <v>26.3901</v>
      </c>
      <c r="T75">
        <v>0</v>
      </c>
      <c r="U75">
        <v>348.97500000000002</v>
      </c>
      <c r="V75">
        <v>20.731850000000001</v>
      </c>
      <c r="W75">
        <v>37.330500000000001</v>
      </c>
      <c r="X75">
        <v>147.515625</v>
      </c>
      <c r="Y75">
        <v>0</v>
      </c>
      <c r="Z75">
        <v>0</v>
      </c>
      <c r="AA75">
        <v>28.09872</v>
      </c>
      <c r="AB75">
        <v>26.260100000000001</v>
      </c>
      <c r="AC75">
        <v>9.6778399999999998</v>
      </c>
      <c r="AD75">
        <v>36.544144000000003</v>
      </c>
      <c r="AE75">
        <v>49.436556000000003</v>
      </c>
      <c r="AF75">
        <v>8.8740000000000006</v>
      </c>
      <c r="AG75">
        <v>40.263599999999997</v>
      </c>
      <c r="AH75">
        <v>104.17</v>
      </c>
      <c r="AI75">
        <v>49.051236000000003</v>
      </c>
      <c r="AJ75">
        <v>0</v>
      </c>
      <c r="AK75">
        <v>25.887599999999999</v>
      </c>
      <c r="AL75">
        <v>79.376220000000004</v>
      </c>
      <c r="AM75">
        <v>4.5321999999999996</v>
      </c>
      <c r="AN75">
        <v>0.78432999999999997</v>
      </c>
      <c r="AO75">
        <v>16.170000000000002</v>
      </c>
      <c r="AP75">
        <v>10.247999999999999</v>
      </c>
      <c r="AQ75">
        <v>62.244</v>
      </c>
      <c r="AR75">
        <v>15.456</v>
      </c>
      <c r="AS75">
        <v>9.4163999999999994</v>
      </c>
      <c r="AT75">
        <v>14.999962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3187.2423370000001</v>
      </c>
    </row>
    <row r="76" spans="1:117">
      <c r="A76" t="s">
        <v>118</v>
      </c>
      <c r="B76">
        <v>0</v>
      </c>
      <c r="C76">
        <v>0</v>
      </c>
      <c r="D76">
        <v>14.9947</v>
      </c>
      <c r="E76">
        <v>0</v>
      </c>
      <c r="F76">
        <v>0</v>
      </c>
      <c r="G76">
        <v>19.9955</v>
      </c>
      <c r="H76">
        <v>0</v>
      </c>
      <c r="I76">
        <v>0</v>
      </c>
      <c r="J76">
        <v>62.816000000000003</v>
      </c>
      <c r="K76">
        <v>683.12912700000004</v>
      </c>
      <c r="L76">
        <v>653.15009999999995</v>
      </c>
      <c r="M76">
        <v>92</v>
      </c>
      <c r="N76">
        <v>58.59</v>
      </c>
      <c r="O76">
        <v>123.66562500000001</v>
      </c>
      <c r="P76">
        <v>102.75</v>
      </c>
      <c r="Q76">
        <v>19.984999999999999</v>
      </c>
      <c r="R76">
        <v>25.177499999999998</v>
      </c>
      <c r="S76">
        <v>26.3901</v>
      </c>
      <c r="T76">
        <v>0</v>
      </c>
      <c r="U76">
        <v>348.97500000000002</v>
      </c>
      <c r="V76">
        <v>20.731850000000001</v>
      </c>
      <c r="W76">
        <v>37.330500000000001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19.72</v>
      </c>
      <c r="AG76">
        <v>40.263599999999997</v>
      </c>
      <c r="AH76">
        <v>140.34540000000001</v>
      </c>
      <c r="AI76">
        <v>49.051236000000003</v>
      </c>
      <c r="AJ76">
        <v>0</v>
      </c>
      <c r="AK76">
        <v>25.887599999999999</v>
      </c>
      <c r="AL76">
        <v>79.376220000000004</v>
      </c>
      <c r="AM76">
        <v>15.804048</v>
      </c>
      <c r="AN76">
        <v>0.78432999999999997</v>
      </c>
      <c r="AO76">
        <v>16.170000000000002</v>
      </c>
      <c r="AP76">
        <v>9.6074999999999999</v>
      </c>
      <c r="AQ76">
        <v>62.244</v>
      </c>
      <c r="AR76">
        <v>15.456</v>
      </c>
      <c r="AS76">
        <v>9.4163999999999994</v>
      </c>
      <c r="AT76">
        <v>14.999962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3277.5870310000005</v>
      </c>
    </row>
    <row r="77" spans="1:117">
      <c r="A77" t="s">
        <v>119</v>
      </c>
      <c r="B77">
        <v>0</v>
      </c>
      <c r="C77">
        <v>0</v>
      </c>
      <c r="D77">
        <v>14.9947</v>
      </c>
      <c r="E77">
        <v>0</v>
      </c>
      <c r="F77">
        <v>0</v>
      </c>
      <c r="G77">
        <v>19.9955</v>
      </c>
      <c r="H77">
        <v>0</v>
      </c>
      <c r="I77">
        <v>0</v>
      </c>
      <c r="J77">
        <v>47.484499999999997</v>
      </c>
      <c r="K77">
        <v>683.12912700000004</v>
      </c>
      <c r="L77">
        <v>653.15009999999995</v>
      </c>
      <c r="M77">
        <v>92</v>
      </c>
      <c r="N77">
        <v>58.59</v>
      </c>
      <c r="O77">
        <v>123.66562500000001</v>
      </c>
      <c r="P77">
        <v>102.75</v>
      </c>
      <c r="Q77">
        <v>19.984999999999999</v>
      </c>
      <c r="R77">
        <v>25.177499999999998</v>
      </c>
      <c r="S77">
        <v>26.3901</v>
      </c>
      <c r="T77">
        <v>0</v>
      </c>
      <c r="U77">
        <v>348.97500000000002</v>
      </c>
      <c r="V77">
        <v>20.731850000000001</v>
      </c>
      <c r="W77">
        <v>37.330500000000001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19.72</v>
      </c>
      <c r="AG77">
        <v>40.263599999999997</v>
      </c>
      <c r="AH77">
        <v>140.34540000000001</v>
      </c>
      <c r="AI77">
        <v>49.051236000000003</v>
      </c>
      <c r="AJ77">
        <v>0</v>
      </c>
      <c r="AK77">
        <v>25.887599999999999</v>
      </c>
      <c r="AL77">
        <v>79.376220000000004</v>
      </c>
      <c r="AM77">
        <v>15.804048</v>
      </c>
      <c r="AN77">
        <v>0.78432999999999997</v>
      </c>
      <c r="AO77">
        <v>16.170000000000002</v>
      </c>
      <c r="AP77">
        <v>9.6074999999999999</v>
      </c>
      <c r="AQ77">
        <v>62.244</v>
      </c>
      <c r="AR77">
        <v>22.08</v>
      </c>
      <c r="AS77">
        <v>9.4163999999999994</v>
      </c>
      <c r="AT77">
        <v>14.999962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121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3264.879531</v>
      </c>
    </row>
    <row r="78" spans="1:117">
      <c r="A78" t="s">
        <v>120</v>
      </c>
      <c r="B78">
        <v>0</v>
      </c>
      <c r="C78">
        <v>0</v>
      </c>
      <c r="D78">
        <v>14.9947</v>
      </c>
      <c r="E78">
        <v>0</v>
      </c>
      <c r="F78">
        <v>0</v>
      </c>
      <c r="G78">
        <v>19.9955</v>
      </c>
      <c r="H78">
        <v>0</v>
      </c>
      <c r="I78">
        <v>0</v>
      </c>
      <c r="J78">
        <v>47.484499999999997</v>
      </c>
      <c r="K78">
        <v>683.12912700000004</v>
      </c>
      <c r="L78">
        <v>653.15009999999995</v>
      </c>
      <c r="M78">
        <v>92</v>
      </c>
      <c r="N78">
        <v>58.59</v>
      </c>
      <c r="O78">
        <v>123.66562500000001</v>
      </c>
      <c r="P78">
        <v>102.75</v>
      </c>
      <c r="Q78">
        <v>19.984999999999999</v>
      </c>
      <c r="R78">
        <v>25.177499999999998</v>
      </c>
      <c r="S78">
        <v>26.3901</v>
      </c>
      <c r="T78">
        <v>0</v>
      </c>
      <c r="U78">
        <v>348.97500000000002</v>
      </c>
      <c r="V78">
        <v>20.731850000000001</v>
      </c>
      <c r="W78">
        <v>37.330500000000001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19.72</v>
      </c>
      <c r="AG78">
        <v>40.263599999999997</v>
      </c>
      <c r="AH78">
        <v>140.34540000000001</v>
      </c>
      <c r="AI78">
        <v>49.051236000000003</v>
      </c>
      <c r="AJ78">
        <v>0</v>
      </c>
      <c r="AK78">
        <v>25.887599999999999</v>
      </c>
      <c r="AL78">
        <v>40.088999999999999</v>
      </c>
      <c r="AM78">
        <v>15.804048</v>
      </c>
      <c r="AN78">
        <v>0.78432999999999997</v>
      </c>
      <c r="AO78">
        <v>16.170000000000002</v>
      </c>
      <c r="AP78">
        <v>9.6074999999999999</v>
      </c>
      <c r="AQ78">
        <v>62.244</v>
      </c>
      <c r="AR78">
        <v>22.08</v>
      </c>
      <c r="AS78">
        <v>9.4163999999999994</v>
      </c>
      <c r="AT78">
        <v>14.999962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3221.5923109999999</v>
      </c>
    </row>
    <row r="79" spans="1:117">
      <c r="A79" t="s">
        <v>121</v>
      </c>
      <c r="B79">
        <v>0</v>
      </c>
      <c r="C79">
        <v>0</v>
      </c>
      <c r="D79">
        <v>14.9947</v>
      </c>
      <c r="E79">
        <v>0</v>
      </c>
      <c r="F79">
        <v>0</v>
      </c>
      <c r="G79">
        <v>19.9955</v>
      </c>
      <c r="H79">
        <v>0</v>
      </c>
      <c r="I79">
        <v>0</v>
      </c>
      <c r="J79">
        <v>47.484499999999997</v>
      </c>
      <c r="K79">
        <v>683.12912700000004</v>
      </c>
      <c r="L79">
        <v>653.15009999999995</v>
      </c>
      <c r="M79">
        <v>92</v>
      </c>
      <c r="N79">
        <v>58.59</v>
      </c>
      <c r="O79">
        <v>123.66562500000001</v>
      </c>
      <c r="P79">
        <v>102.75</v>
      </c>
      <c r="Q79">
        <v>19.984999999999999</v>
      </c>
      <c r="R79">
        <v>25.177499999999998</v>
      </c>
      <c r="S79">
        <v>26.3901</v>
      </c>
      <c r="T79">
        <v>0</v>
      </c>
      <c r="U79">
        <v>348.97500000000002</v>
      </c>
      <c r="V79">
        <v>20.731850000000001</v>
      </c>
      <c r="W79">
        <v>37.330500000000001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19.72</v>
      </c>
      <c r="AG79">
        <v>40.263599999999997</v>
      </c>
      <c r="AH79">
        <v>140.34540000000001</v>
      </c>
      <c r="AI79">
        <v>32.700823999999997</v>
      </c>
      <c r="AJ79">
        <v>0</v>
      </c>
      <c r="AK79">
        <v>25.887599999999999</v>
      </c>
      <c r="AL79">
        <v>25.564</v>
      </c>
      <c r="AM79">
        <v>15.804048</v>
      </c>
      <c r="AN79">
        <v>0.78432999999999997</v>
      </c>
      <c r="AO79">
        <v>16.170000000000002</v>
      </c>
      <c r="AP79">
        <v>9.6074999999999999</v>
      </c>
      <c r="AQ79">
        <v>62.244</v>
      </c>
      <c r="AR79">
        <v>22.08</v>
      </c>
      <c r="AS79">
        <v>9.4163999999999994</v>
      </c>
      <c r="AT79">
        <v>14.999962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121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3194.716899</v>
      </c>
    </row>
    <row r="80" spans="1:117">
      <c r="A80" t="s">
        <v>122</v>
      </c>
      <c r="B80">
        <v>0</v>
      </c>
      <c r="C80">
        <v>0</v>
      </c>
      <c r="D80">
        <v>14.9947</v>
      </c>
      <c r="E80">
        <v>0</v>
      </c>
      <c r="F80">
        <v>0</v>
      </c>
      <c r="G80">
        <v>19.9955</v>
      </c>
      <c r="H80">
        <v>0</v>
      </c>
      <c r="I80">
        <v>0</v>
      </c>
      <c r="J80">
        <v>47.484499999999997</v>
      </c>
      <c r="K80">
        <v>683.12912700000004</v>
      </c>
      <c r="L80">
        <v>653.15009999999995</v>
      </c>
      <c r="M80">
        <v>92</v>
      </c>
      <c r="N80">
        <v>58.59</v>
      </c>
      <c r="O80">
        <v>123.66562500000001</v>
      </c>
      <c r="P80">
        <v>102.75</v>
      </c>
      <c r="Q80">
        <v>19.984999999999999</v>
      </c>
      <c r="R80">
        <v>25.177499999999998</v>
      </c>
      <c r="S80">
        <v>26.3901</v>
      </c>
      <c r="T80">
        <v>0</v>
      </c>
      <c r="U80">
        <v>348.97500000000002</v>
      </c>
      <c r="V80">
        <v>20.731850000000001</v>
      </c>
      <c r="W80">
        <v>34.598999999999997</v>
      </c>
      <c r="X80">
        <v>147.515625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19.72</v>
      </c>
      <c r="AG80">
        <v>40.263599999999997</v>
      </c>
      <c r="AH80">
        <v>140.34540000000001</v>
      </c>
      <c r="AI80">
        <v>3.819</v>
      </c>
      <c r="AJ80">
        <v>0</v>
      </c>
      <c r="AK80">
        <v>25.887599999999999</v>
      </c>
      <c r="AL80">
        <v>2.3239999999999998</v>
      </c>
      <c r="AM80">
        <v>15.804048</v>
      </c>
      <c r="AN80">
        <v>0.78432999999999997</v>
      </c>
      <c r="AO80">
        <v>16.170000000000002</v>
      </c>
      <c r="AP80">
        <v>9.6074999999999999</v>
      </c>
      <c r="AQ80">
        <v>62.244</v>
      </c>
      <c r="AR80">
        <v>22.08</v>
      </c>
      <c r="AS80">
        <v>9.4163999999999994</v>
      </c>
      <c r="AT80">
        <v>14.999962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3136.8635750000003</v>
      </c>
    </row>
    <row r="81" spans="1:117">
      <c r="A81" t="s">
        <v>123</v>
      </c>
      <c r="B81">
        <v>0</v>
      </c>
      <c r="C81">
        <v>0</v>
      </c>
      <c r="D81">
        <v>14.9947</v>
      </c>
      <c r="E81">
        <v>0</v>
      </c>
      <c r="F81">
        <v>0</v>
      </c>
      <c r="G81">
        <v>19.9955</v>
      </c>
      <c r="H81">
        <v>0</v>
      </c>
      <c r="I81">
        <v>0</v>
      </c>
      <c r="J81">
        <v>47.484499999999997</v>
      </c>
      <c r="K81">
        <v>683.12912700000004</v>
      </c>
      <c r="L81">
        <v>653.15009999999995</v>
      </c>
      <c r="M81">
        <v>92</v>
      </c>
      <c r="N81">
        <v>58.59</v>
      </c>
      <c r="O81">
        <v>123.66562500000001</v>
      </c>
      <c r="P81">
        <v>102.75</v>
      </c>
      <c r="Q81">
        <v>19.984999999999999</v>
      </c>
      <c r="R81">
        <v>25.177499999999998</v>
      </c>
      <c r="S81">
        <v>26.3901</v>
      </c>
      <c r="T81">
        <v>0</v>
      </c>
      <c r="U81">
        <v>348.97500000000002</v>
      </c>
      <c r="V81">
        <v>20.731850000000001</v>
      </c>
      <c r="W81">
        <v>34.598999999999997</v>
      </c>
      <c r="X81">
        <v>147.515625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19.72</v>
      </c>
      <c r="AG81">
        <v>40.263599999999997</v>
      </c>
      <c r="AH81">
        <v>140.34540000000001</v>
      </c>
      <c r="AI81">
        <v>0</v>
      </c>
      <c r="AJ81">
        <v>0</v>
      </c>
      <c r="AK81">
        <v>25.887599999999999</v>
      </c>
      <c r="AL81">
        <v>2.3239999999999998</v>
      </c>
      <c r="AM81">
        <v>15.804048</v>
      </c>
      <c r="AN81">
        <v>0.78432999999999997</v>
      </c>
      <c r="AO81">
        <v>16.170000000000002</v>
      </c>
      <c r="AP81">
        <v>9.6074999999999999</v>
      </c>
      <c r="AQ81">
        <v>62.244</v>
      </c>
      <c r="AR81">
        <v>22.08</v>
      </c>
      <c r="AS81">
        <v>9.4163999999999994</v>
      </c>
      <c r="AT81">
        <v>14.999962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3128.0445750000003</v>
      </c>
    </row>
    <row r="82" spans="1:117">
      <c r="A82" t="s">
        <v>124</v>
      </c>
      <c r="B82">
        <v>0</v>
      </c>
      <c r="C82">
        <v>0</v>
      </c>
      <c r="D82">
        <v>14.9947</v>
      </c>
      <c r="E82">
        <v>0</v>
      </c>
      <c r="F82">
        <v>0</v>
      </c>
      <c r="G82">
        <v>19.9955</v>
      </c>
      <c r="H82">
        <v>0</v>
      </c>
      <c r="I82">
        <v>0</v>
      </c>
      <c r="J82">
        <v>47.484499999999997</v>
      </c>
      <c r="K82">
        <v>683.12912700000004</v>
      </c>
      <c r="L82">
        <v>653.15009999999995</v>
      </c>
      <c r="M82">
        <v>92</v>
      </c>
      <c r="N82">
        <v>58.59</v>
      </c>
      <c r="O82">
        <v>123.66562500000001</v>
      </c>
      <c r="P82">
        <v>102.75</v>
      </c>
      <c r="Q82">
        <v>19.984999999999999</v>
      </c>
      <c r="R82">
        <v>25.177499999999998</v>
      </c>
      <c r="S82">
        <v>26.3901</v>
      </c>
      <c r="T82">
        <v>0</v>
      </c>
      <c r="U82">
        <v>348.97500000000002</v>
      </c>
      <c r="V82">
        <v>20.731850000000001</v>
      </c>
      <c r="W82">
        <v>34.598999999999997</v>
      </c>
      <c r="X82">
        <v>147.515625</v>
      </c>
      <c r="Y82">
        <v>0</v>
      </c>
      <c r="Z82">
        <v>6.5208000000000004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19.72</v>
      </c>
      <c r="AG82">
        <v>40.263599999999997</v>
      </c>
      <c r="AH82">
        <v>140.34540000000001</v>
      </c>
      <c r="AI82">
        <v>0</v>
      </c>
      <c r="AJ82">
        <v>0</v>
      </c>
      <c r="AK82">
        <v>25.887599999999999</v>
      </c>
      <c r="AL82">
        <v>2.3239999999999998</v>
      </c>
      <c r="AM82">
        <v>15.804048</v>
      </c>
      <c r="AN82">
        <v>0.78432999999999997</v>
      </c>
      <c r="AO82">
        <v>16.170000000000002</v>
      </c>
      <c r="AP82">
        <v>9.6074999999999999</v>
      </c>
      <c r="AQ82">
        <v>62.244</v>
      </c>
      <c r="AR82">
        <v>22.08</v>
      </c>
      <c r="AS82">
        <v>9.4163999999999994</v>
      </c>
      <c r="AT82">
        <v>14.999962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3112.0029749999999</v>
      </c>
    </row>
    <row r="83" spans="1:117">
      <c r="A83" t="s">
        <v>125</v>
      </c>
      <c r="B83">
        <v>0</v>
      </c>
      <c r="C83">
        <v>0</v>
      </c>
      <c r="D83">
        <v>14.9947</v>
      </c>
      <c r="E83">
        <v>0</v>
      </c>
      <c r="F83">
        <v>0</v>
      </c>
      <c r="G83">
        <v>19.9955</v>
      </c>
      <c r="H83">
        <v>0</v>
      </c>
      <c r="I83">
        <v>0</v>
      </c>
      <c r="J83">
        <v>47.484499999999997</v>
      </c>
      <c r="K83">
        <v>683.12912700000004</v>
      </c>
      <c r="L83">
        <v>653.15009999999995</v>
      </c>
      <c r="M83">
        <v>92</v>
      </c>
      <c r="N83">
        <v>58.59</v>
      </c>
      <c r="O83">
        <v>123.66562500000001</v>
      </c>
      <c r="P83">
        <v>102.75</v>
      </c>
      <c r="Q83">
        <v>19.984999999999999</v>
      </c>
      <c r="R83">
        <v>25.177499999999998</v>
      </c>
      <c r="S83">
        <v>26.3901</v>
      </c>
      <c r="T83">
        <v>0</v>
      </c>
      <c r="U83">
        <v>348.97500000000002</v>
      </c>
      <c r="V83">
        <v>20.731850000000001</v>
      </c>
      <c r="W83">
        <v>34.598999999999997</v>
      </c>
      <c r="X83">
        <v>147.515625</v>
      </c>
      <c r="Y83">
        <v>0</v>
      </c>
      <c r="Z83">
        <v>6.5208000000000004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19.72</v>
      </c>
      <c r="AG83">
        <v>40.263599999999997</v>
      </c>
      <c r="AH83">
        <v>140.34540000000001</v>
      </c>
      <c r="AI83">
        <v>0</v>
      </c>
      <c r="AJ83">
        <v>0</v>
      </c>
      <c r="AK83">
        <v>25.887599999999999</v>
      </c>
      <c r="AL83">
        <v>2.3239999999999998</v>
      </c>
      <c r="AM83">
        <v>15.804048</v>
      </c>
      <c r="AN83">
        <v>0.78432999999999997</v>
      </c>
      <c r="AO83">
        <v>16.170000000000002</v>
      </c>
      <c r="AP83">
        <v>9.6074999999999999</v>
      </c>
      <c r="AQ83">
        <v>62.244</v>
      </c>
      <c r="AR83">
        <v>17.664000000000001</v>
      </c>
      <c r="AS83">
        <v>9.4163999999999994</v>
      </c>
      <c r="AT83">
        <v>14.999962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3102.5869750000002</v>
      </c>
    </row>
    <row r="84" spans="1:117">
      <c r="A84" t="s">
        <v>126</v>
      </c>
      <c r="B84">
        <v>0</v>
      </c>
      <c r="C84">
        <v>0</v>
      </c>
      <c r="D84">
        <v>14.9947</v>
      </c>
      <c r="E84">
        <v>0</v>
      </c>
      <c r="F84">
        <v>0</v>
      </c>
      <c r="G84">
        <v>19.9955</v>
      </c>
      <c r="H84">
        <v>0</v>
      </c>
      <c r="I84">
        <v>0</v>
      </c>
      <c r="J84">
        <v>47.484499999999997</v>
      </c>
      <c r="K84">
        <v>683.12912700000004</v>
      </c>
      <c r="L84">
        <v>653.15009999999995</v>
      </c>
      <c r="M84">
        <v>92</v>
      </c>
      <c r="N84">
        <v>58.59</v>
      </c>
      <c r="O84">
        <v>123.66562500000001</v>
      </c>
      <c r="P84">
        <v>102.75</v>
      </c>
      <c r="Q84">
        <v>19.984999999999999</v>
      </c>
      <c r="R84">
        <v>25.177499999999998</v>
      </c>
      <c r="S84">
        <v>26.3901</v>
      </c>
      <c r="T84">
        <v>0</v>
      </c>
      <c r="U84">
        <v>348.97500000000002</v>
      </c>
      <c r="V84">
        <v>20.731850000000001</v>
      </c>
      <c r="W84">
        <v>34.598999999999997</v>
      </c>
      <c r="X84">
        <v>147.515625</v>
      </c>
      <c r="Y84">
        <v>0</v>
      </c>
      <c r="Z84">
        <v>0</v>
      </c>
      <c r="AA84">
        <v>28.09872</v>
      </c>
      <c r="AB84">
        <v>26.34008</v>
      </c>
      <c r="AC84">
        <v>0</v>
      </c>
      <c r="AD84">
        <v>36.544144000000003</v>
      </c>
      <c r="AE84">
        <v>32.844799999999999</v>
      </c>
      <c r="AF84">
        <v>8.8740000000000006</v>
      </c>
      <c r="AG84">
        <v>40.263599999999997</v>
      </c>
      <c r="AH84">
        <v>104.17</v>
      </c>
      <c r="AI84">
        <v>0</v>
      </c>
      <c r="AJ84">
        <v>0</v>
      </c>
      <c r="AK84">
        <v>25.887599999999999</v>
      </c>
      <c r="AL84">
        <v>2.3239999999999998</v>
      </c>
      <c r="AM84">
        <v>8.3978999999999999</v>
      </c>
      <c r="AN84">
        <v>0.78432999999999997</v>
      </c>
      <c r="AO84">
        <v>16.170000000000002</v>
      </c>
      <c r="AP84">
        <v>9.6074999999999999</v>
      </c>
      <c r="AQ84">
        <v>62.244</v>
      </c>
      <c r="AR84">
        <v>17.664000000000001</v>
      </c>
      <c r="AS84">
        <v>9.4163999999999994</v>
      </c>
      <c r="AT84">
        <v>14.999962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2964.7646629999999</v>
      </c>
    </row>
    <row r="85" spans="1:117">
      <c r="A85" t="s">
        <v>127</v>
      </c>
      <c r="B85">
        <v>0</v>
      </c>
      <c r="C85">
        <v>0</v>
      </c>
      <c r="D85">
        <v>14.9947</v>
      </c>
      <c r="E85">
        <v>0</v>
      </c>
      <c r="F85">
        <v>0</v>
      </c>
      <c r="G85">
        <v>19.9955</v>
      </c>
      <c r="H85">
        <v>0</v>
      </c>
      <c r="I85">
        <v>0</v>
      </c>
      <c r="J85">
        <v>47.484499999999997</v>
      </c>
      <c r="K85">
        <v>683.12912700000004</v>
      </c>
      <c r="L85">
        <v>653.15009999999995</v>
      </c>
      <c r="M85">
        <v>92</v>
      </c>
      <c r="N85">
        <v>58.59</v>
      </c>
      <c r="O85">
        <v>123.66562500000001</v>
      </c>
      <c r="P85">
        <v>102.75</v>
      </c>
      <c r="Q85">
        <v>19.984999999999999</v>
      </c>
      <c r="R85">
        <v>25.177499999999998</v>
      </c>
      <c r="S85">
        <v>26.3901</v>
      </c>
      <c r="T85">
        <v>0</v>
      </c>
      <c r="U85">
        <v>348.97500000000002</v>
      </c>
      <c r="V85">
        <v>20.731850000000001</v>
      </c>
      <c r="W85">
        <v>34.598999999999997</v>
      </c>
      <c r="X85">
        <v>147.515625</v>
      </c>
      <c r="Y85">
        <v>0</v>
      </c>
      <c r="Z85">
        <v>0</v>
      </c>
      <c r="AA85">
        <v>28.09872</v>
      </c>
      <c r="AB85">
        <v>13.0634</v>
      </c>
      <c r="AC85">
        <v>0</v>
      </c>
      <c r="AD85">
        <v>18.229800000000001</v>
      </c>
      <c r="AE85">
        <v>32.844799999999999</v>
      </c>
      <c r="AF85">
        <v>8.8740000000000006</v>
      </c>
      <c r="AG85">
        <v>40.263599999999997</v>
      </c>
      <c r="AH85">
        <v>93.563599999999994</v>
      </c>
      <c r="AI85">
        <v>0</v>
      </c>
      <c r="AJ85">
        <v>0</v>
      </c>
      <c r="AK85">
        <v>25.887599999999999</v>
      </c>
      <c r="AL85">
        <v>2.3239999999999998</v>
      </c>
      <c r="AM85">
        <v>0</v>
      </c>
      <c r="AN85">
        <v>0.78432999999999997</v>
      </c>
      <c r="AO85">
        <v>16.170000000000002</v>
      </c>
      <c r="AP85">
        <v>8.9670000000000005</v>
      </c>
      <c r="AQ85">
        <v>62.244</v>
      </c>
      <c r="AR85">
        <v>17.664000000000001</v>
      </c>
      <c r="AS85">
        <v>9.4163999999999994</v>
      </c>
      <c r="AT85">
        <v>14.999962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2908.5288390000005</v>
      </c>
    </row>
    <row r="86" spans="1:117">
      <c r="A86" t="s">
        <v>128</v>
      </c>
      <c r="B86">
        <v>0</v>
      </c>
      <c r="C86">
        <v>0</v>
      </c>
      <c r="D86">
        <v>14.9947</v>
      </c>
      <c r="E86">
        <v>0</v>
      </c>
      <c r="F86">
        <v>0</v>
      </c>
      <c r="G86">
        <v>19.9955</v>
      </c>
      <c r="H86">
        <v>0</v>
      </c>
      <c r="I86">
        <v>0</v>
      </c>
      <c r="J86">
        <v>47.484499999999997</v>
      </c>
      <c r="K86">
        <v>683.12912700000004</v>
      </c>
      <c r="L86">
        <v>653.15009999999995</v>
      </c>
      <c r="M86">
        <v>92</v>
      </c>
      <c r="N86">
        <v>58.59</v>
      </c>
      <c r="O86">
        <v>123.66562500000001</v>
      </c>
      <c r="P86">
        <v>102.75</v>
      </c>
      <c r="Q86">
        <v>19.984999999999999</v>
      </c>
      <c r="R86">
        <v>25.177499999999998</v>
      </c>
      <c r="S86">
        <v>26.3901</v>
      </c>
      <c r="T86">
        <v>0</v>
      </c>
      <c r="U86">
        <v>348.97500000000002</v>
      </c>
      <c r="V86">
        <v>20.731850000000001</v>
      </c>
      <c r="W86">
        <v>34.598999999999997</v>
      </c>
      <c r="X86">
        <v>147.515625</v>
      </c>
      <c r="Y86">
        <v>0</v>
      </c>
      <c r="Z86">
        <v>0</v>
      </c>
      <c r="AA86">
        <v>28.09872</v>
      </c>
      <c r="AB86">
        <v>13.0634</v>
      </c>
      <c r="AC86">
        <v>0</v>
      </c>
      <c r="AD86">
        <v>18.229800000000001</v>
      </c>
      <c r="AE86">
        <v>32.844799999999999</v>
      </c>
      <c r="AF86">
        <v>8.8740000000000006</v>
      </c>
      <c r="AG86">
        <v>40.263599999999997</v>
      </c>
      <c r="AH86">
        <v>70.172700000000006</v>
      </c>
      <c r="AI86">
        <v>0</v>
      </c>
      <c r="AJ86">
        <v>0</v>
      </c>
      <c r="AK86">
        <v>25.887599999999999</v>
      </c>
      <c r="AL86">
        <v>2.3239999999999998</v>
      </c>
      <c r="AM86">
        <v>0</v>
      </c>
      <c r="AN86">
        <v>0.78432999999999997</v>
      </c>
      <c r="AO86">
        <v>16.170000000000002</v>
      </c>
      <c r="AP86">
        <v>8.9670000000000005</v>
      </c>
      <c r="AQ86">
        <v>48.384</v>
      </c>
      <c r="AR86">
        <v>17.664000000000001</v>
      </c>
      <c r="AS86">
        <v>9.4163999999999994</v>
      </c>
      <c r="AT86">
        <v>14.999962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2874.2779390000005</v>
      </c>
    </row>
    <row r="87" spans="1:117">
      <c r="A87" t="s">
        <v>129</v>
      </c>
      <c r="B87">
        <v>0</v>
      </c>
      <c r="C87">
        <v>0</v>
      </c>
      <c r="D87">
        <v>15.316800000000001</v>
      </c>
      <c r="E87">
        <v>0</v>
      </c>
      <c r="F87">
        <v>0</v>
      </c>
      <c r="G87">
        <v>19.9955</v>
      </c>
      <c r="H87">
        <v>0</v>
      </c>
      <c r="I87">
        <v>0</v>
      </c>
      <c r="J87">
        <v>47.484499999999997</v>
      </c>
      <c r="K87">
        <v>683.12912700000004</v>
      </c>
      <c r="L87">
        <v>653.15009999999995</v>
      </c>
      <c r="M87">
        <v>92</v>
      </c>
      <c r="N87">
        <v>58.59</v>
      </c>
      <c r="O87">
        <v>123.66562500000001</v>
      </c>
      <c r="P87">
        <v>102.75</v>
      </c>
      <c r="Q87">
        <v>19.984999999999999</v>
      </c>
      <c r="R87">
        <v>25.177499999999998</v>
      </c>
      <c r="S87">
        <v>26.3901</v>
      </c>
      <c r="T87">
        <v>0</v>
      </c>
      <c r="U87">
        <v>348.97500000000002</v>
      </c>
      <c r="V87">
        <v>20.731850000000001</v>
      </c>
      <c r="W87">
        <v>34.598999999999997</v>
      </c>
      <c r="X87">
        <v>147.515625</v>
      </c>
      <c r="Y87">
        <v>0</v>
      </c>
      <c r="Z87">
        <v>0</v>
      </c>
      <c r="AA87">
        <v>13.983000000000001</v>
      </c>
      <c r="AB87">
        <v>13.0634</v>
      </c>
      <c r="AC87">
        <v>0</v>
      </c>
      <c r="AD87">
        <v>18.229800000000001</v>
      </c>
      <c r="AE87">
        <v>32.844799999999999</v>
      </c>
      <c r="AF87">
        <v>8.8740000000000006</v>
      </c>
      <c r="AG87">
        <v>40.263599999999997</v>
      </c>
      <c r="AH87">
        <v>39.774000000000001</v>
      </c>
      <c r="AI87">
        <v>0</v>
      </c>
      <c r="AJ87">
        <v>0</v>
      </c>
      <c r="AK87">
        <v>25.887599999999999</v>
      </c>
      <c r="AL87">
        <v>2.3239999999999998</v>
      </c>
      <c r="AM87">
        <v>0</v>
      </c>
      <c r="AN87">
        <v>0.78432999999999997</v>
      </c>
      <c r="AO87">
        <v>16.170000000000002</v>
      </c>
      <c r="AP87">
        <v>8.9670000000000005</v>
      </c>
      <c r="AQ87">
        <v>46.62</v>
      </c>
      <c r="AR87">
        <v>17.664000000000001</v>
      </c>
      <c r="AS87">
        <v>9.4163999999999994</v>
      </c>
      <c r="AT87">
        <v>14.999962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2825.3216190000007</v>
      </c>
    </row>
    <row r="88" spans="1:117">
      <c r="A88" t="s">
        <v>130</v>
      </c>
      <c r="B88">
        <v>0</v>
      </c>
      <c r="C88">
        <v>0</v>
      </c>
      <c r="D88">
        <v>15.316800000000001</v>
      </c>
      <c r="E88">
        <v>0</v>
      </c>
      <c r="F88">
        <v>0</v>
      </c>
      <c r="G88">
        <v>19.9955</v>
      </c>
      <c r="H88">
        <v>0</v>
      </c>
      <c r="I88">
        <v>0</v>
      </c>
      <c r="J88">
        <v>47.484499999999997</v>
      </c>
      <c r="K88">
        <v>683.12912700000004</v>
      </c>
      <c r="L88">
        <v>653.15009999999995</v>
      </c>
      <c r="M88">
        <v>92</v>
      </c>
      <c r="N88">
        <v>58.59</v>
      </c>
      <c r="O88">
        <v>123.66562500000001</v>
      </c>
      <c r="P88">
        <v>102.75</v>
      </c>
      <c r="Q88">
        <v>19.984999999999999</v>
      </c>
      <c r="R88">
        <v>25.177499999999998</v>
      </c>
      <c r="S88">
        <v>26.3901</v>
      </c>
      <c r="T88">
        <v>0</v>
      </c>
      <c r="U88">
        <v>348.97500000000002</v>
      </c>
      <c r="V88">
        <v>20.731850000000001</v>
      </c>
      <c r="W88">
        <v>34.598999999999997</v>
      </c>
      <c r="X88">
        <v>147.515625</v>
      </c>
      <c r="Y88">
        <v>0</v>
      </c>
      <c r="Z88">
        <v>0</v>
      </c>
      <c r="AA88">
        <v>13.983000000000001</v>
      </c>
      <c r="AB88">
        <v>13.0634</v>
      </c>
      <c r="AC88">
        <v>0</v>
      </c>
      <c r="AD88">
        <v>18.229800000000001</v>
      </c>
      <c r="AE88">
        <v>32.844799999999999</v>
      </c>
      <c r="AF88">
        <v>8.8740000000000006</v>
      </c>
      <c r="AG88">
        <v>40.263599999999997</v>
      </c>
      <c r="AH88">
        <v>39.774000000000001</v>
      </c>
      <c r="AI88">
        <v>0</v>
      </c>
      <c r="AJ88">
        <v>0</v>
      </c>
      <c r="AK88">
        <v>25.887599999999999</v>
      </c>
      <c r="AL88">
        <v>2.3239999999999998</v>
      </c>
      <c r="AM88">
        <v>0</v>
      </c>
      <c r="AN88">
        <v>0.78432999999999997</v>
      </c>
      <c r="AO88">
        <v>16.170000000000002</v>
      </c>
      <c r="AP88">
        <v>8.9670000000000005</v>
      </c>
      <c r="AQ88">
        <v>46.62</v>
      </c>
      <c r="AR88">
        <v>17.664000000000001</v>
      </c>
      <c r="AS88">
        <v>9.4163999999999994</v>
      </c>
      <c r="AT88">
        <v>14.999962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2824.3216190000007</v>
      </c>
    </row>
    <row r="89" spans="1:117">
      <c r="A89" t="s">
        <v>131</v>
      </c>
      <c r="B89">
        <v>0</v>
      </c>
      <c r="C89">
        <v>0</v>
      </c>
      <c r="D89">
        <v>15.316800000000001</v>
      </c>
      <c r="E89">
        <v>0</v>
      </c>
      <c r="F89">
        <v>0</v>
      </c>
      <c r="G89">
        <v>19.9955</v>
      </c>
      <c r="H89">
        <v>0</v>
      </c>
      <c r="I89">
        <v>0</v>
      </c>
      <c r="J89">
        <v>47.484499999999997</v>
      </c>
      <c r="K89">
        <v>683.12912700000004</v>
      </c>
      <c r="L89">
        <v>653.15009999999995</v>
      </c>
      <c r="M89">
        <v>92</v>
      </c>
      <c r="N89">
        <v>58.59</v>
      </c>
      <c r="O89">
        <v>123.66562500000001</v>
      </c>
      <c r="P89">
        <v>102.75</v>
      </c>
      <c r="Q89">
        <v>19.984999999999999</v>
      </c>
      <c r="R89">
        <v>25.177499999999998</v>
      </c>
      <c r="S89">
        <v>26.3901</v>
      </c>
      <c r="T89">
        <v>0</v>
      </c>
      <c r="U89">
        <v>348.97500000000002</v>
      </c>
      <c r="V89">
        <v>17.520949999999999</v>
      </c>
      <c r="W89">
        <v>34.598999999999997</v>
      </c>
      <c r="X89">
        <v>147.515625</v>
      </c>
      <c r="Y89">
        <v>0</v>
      </c>
      <c r="Z89">
        <v>0</v>
      </c>
      <c r="AA89">
        <v>13.983000000000001</v>
      </c>
      <c r="AB89">
        <v>13.0634</v>
      </c>
      <c r="AC89">
        <v>0</v>
      </c>
      <c r="AD89">
        <v>18.229800000000001</v>
      </c>
      <c r="AE89">
        <v>32.844799999999999</v>
      </c>
      <c r="AF89">
        <v>8.8740000000000006</v>
      </c>
      <c r="AG89">
        <v>40.263599999999997</v>
      </c>
      <c r="AH89">
        <v>39.774000000000001</v>
      </c>
      <c r="AI89">
        <v>0</v>
      </c>
      <c r="AJ89">
        <v>0</v>
      </c>
      <c r="AK89">
        <v>25.887599999999999</v>
      </c>
      <c r="AL89">
        <v>2.3239999999999998</v>
      </c>
      <c r="AM89">
        <v>0</v>
      </c>
      <c r="AN89">
        <v>0.78432999999999997</v>
      </c>
      <c r="AO89">
        <v>16.170000000000002</v>
      </c>
      <c r="AP89">
        <v>8.9670000000000005</v>
      </c>
      <c r="AQ89">
        <v>46.62</v>
      </c>
      <c r="AR89">
        <v>17.664000000000001</v>
      </c>
      <c r="AS89">
        <v>9.4163999999999994</v>
      </c>
      <c r="AT89">
        <v>14.999962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2818.1107190000007</v>
      </c>
    </row>
    <row r="90" spans="1:117">
      <c r="A90" t="s">
        <v>132</v>
      </c>
      <c r="B90">
        <v>0</v>
      </c>
      <c r="C90">
        <v>0</v>
      </c>
      <c r="D90">
        <v>15.316800000000001</v>
      </c>
      <c r="E90">
        <v>0</v>
      </c>
      <c r="F90">
        <v>0</v>
      </c>
      <c r="G90">
        <v>19.9955</v>
      </c>
      <c r="H90">
        <v>0</v>
      </c>
      <c r="I90">
        <v>0</v>
      </c>
      <c r="J90">
        <v>47.484499999999997</v>
      </c>
      <c r="K90">
        <v>683.12912700000004</v>
      </c>
      <c r="L90">
        <v>653.15009999999995</v>
      </c>
      <c r="M90">
        <v>92</v>
      </c>
      <c r="N90">
        <v>58.59</v>
      </c>
      <c r="O90">
        <v>123.66562500000001</v>
      </c>
      <c r="P90">
        <v>102.75</v>
      </c>
      <c r="Q90">
        <v>19.984999999999999</v>
      </c>
      <c r="R90">
        <v>25.177499999999998</v>
      </c>
      <c r="S90">
        <v>26.3901</v>
      </c>
      <c r="T90">
        <v>0</v>
      </c>
      <c r="U90">
        <v>348.97500000000002</v>
      </c>
      <c r="V90">
        <v>17.513999999999999</v>
      </c>
      <c r="W90">
        <v>34.598999999999997</v>
      </c>
      <c r="X90">
        <v>147.515625</v>
      </c>
      <c r="Y90">
        <v>0</v>
      </c>
      <c r="Z90">
        <v>0</v>
      </c>
      <c r="AA90">
        <v>13.983000000000001</v>
      </c>
      <c r="AB90">
        <v>13.0634</v>
      </c>
      <c r="AC90">
        <v>0</v>
      </c>
      <c r="AD90">
        <v>18.229800000000001</v>
      </c>
      <c r="AE90">
        <v>32.844799999999999</v>
      </c>
      <c r="AF90">
        <v>8.8740000000000006</v>
      </c>
      <c r="AG90">
        <v>40.263599999999997</v>
      </c>
      <c r="AH90">
        <v>39.774000000000001</v>
      </c>
      <c r="AI90">
        <v>0</v>
      </c>
      <c r="AJ90">
        <v>0</v>
      </c>
      <c r="AK90">
        <v>25.887599999999999</v>
      </c>
      <c r="AL90">
        <v>2.3239999999999998</v>
      </c>
      <c r="AM90">
        <v>0</v>
      </c>
      <c r="AN90">
        <v>0.78432999999999997</v>
      </c>
      <c r="AO90">
        <v>16.170000000000002</v>
      </c>
      <c r="AP90">
        <v>8.9670000000000005</v>
      </c>
      <c r="AQ90">
        <v>33.642000000000003</v>
      </c>
      <c r="AR90">
        <v>17.664000000000001</v>
      </c>
      <c r="AS90">
        <v>9.4163999999999994</v>
      </c>
      <c r="AT90">
        <v>14.999962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2804.1257690000007</v>
      </c>
    </row>
    <row r="91" spans="1:117">
      <c r="A91" t="s">
        <v>133</v>
      </c>
      <c r="B91">
        <v>0</v>
      </c>
      <c r="C91">
        <v>0</v>
      </c>
      <c r="D91">
        <v>24.307183999999999</v>
      </c>
      <c r="E91">
        <v>0</v>
      </c>
      <c r="F91">
        <v>0</v>
      </c>
      <c r="G91">
        <v>43.1753</v>
      </c>
      <c r="H91">
        <v>0</v>
      </c>
      <c r="I91">
        <v>0</v>
      </c>
      <c r="J91">
        <v>68.484499999999997</v>
      </c>
      <c r="K91">
        <v>683.12912700000004</v>
      </c>
      <c r="L91">
        <v>653.15009999999995</v>
      </c>
      <c r="M91">
        <v>92</v>
      </c>
      <c r="N91">
        <v>58.59</v>
      </c>
      <c r="O91">
        <v>123.66562500000001</v>
      </c>
      <c r="P91">
        <v>102.75</v>
      </c>
      <c r="Q91">
        <v>19.984999999999999</v>
      </c>
      <c r="R91">
        <v>25.177499999999998</v>
      </c>
      <c r="S91">
        <v>26.3901</v>
      </c>
      <c r="T91">
        <v>0</v>
      </c>
      <c r="U91">
        <v>348.97500000000002</v>
      </c>
      <c r="V91">
        <v>17.513999999999999</v>
      </c>
      <c r="W91">
        <v>34.598999999999997</v>
      </c>
      <c r="X91">
        <v>147.515625</v>
      </c>
      <c r="Y91">
        <v>0</v>
      </c>
      <c r="Z91">
        <v>0</v>
      </c>
      <c r="AA91">
        <v>8.4529999999999994</v>
      </c>
      <c r="AB91">
        <v>13.0634</v>
      </c>
      <c r="AC91">
        <v>0</v>
      </c>
      <c r="AD91">
        <v>9.1149000000000004</v>
      </c>
      <c r="AE91">
        <v>32.844799999999999</v>
      </c>
      <c r="AF91">
        <v>8.8740000000000006</v>
      </c>
      <c r="AG91">
        <v>40.263599999999997</v>
      </c>
      <c r="AH91">
        <v>39.774000000000001</v>
      </c>
      <c r="AI91">
        <v>0</v>
      </c>
      <c r="AJ91">
        <v>0</v>
      </c>
      <c r="AK91">
        <v>25.887599999999999</v>
      </c>
      <c r="AL91">
        <v>13.363</v>
      </c>
      <c r="AM91">
        <v>0</v>
      </c>
      <c r="AN91">
        <v>0.78432999999999997</v>
      </c>
      <c r="AO91">
        <v>16.170000000000002</v>
      </c>
      <c r="AP91">
        <v>8.9670000000000005</v>
      </c>
      <c r="AQ91">
        <v>31.122</v>
      </c>
      <c r="AR91">
        <v>17.664000000000001</v>
      </c>
      <c r="AS91">
        <v>9.4163999999999994</v>
      </c>
      <c r="AT91">
        <v>14.999962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2849.1700529999998</v>
      </c>
    </row>
    <row r="92" spans="1:117">
      <c r="A92" t="s">
        <v>134</v>
      </c>
      <c r="B92">
        <v>0</v>
      </c>
      <c r="C92">
        <v>0</v>
      </c>
      <c r="D92">
        <v>27.314699999999998</v>
      </c>
      <c r="E92">
        <v>0</v>
      </c>
      <c r="F92">
        <v>0</v>
      </c>
      <c r="G92">
        <v>53.345500000000001</v>
      </c>
      <c r="H92">
        <v>0</v>
      </c>
      <c r="I92">
        <v>0</v>
      </c>
      <c r="J92">
        <v>77.816000000000003</v>
      </c>
      <c r="K92">
        <v>683.12912700000004</v>
      </c>
      <c r="L92">
        <v>653.15009999999995</v>
      </c>
      <c r="M92">
        <v>92</v>
      </c>
      <c r="N92">
        <v>58.59</v>
      </c>
      <c r="O92">
        <v>123.66562500000001</v>
      </c>
      <c r="P92">
        <v>102.75</v>
      </c>
      <c r="Q92">
        <v>19.984999999999999</v>
      </c>
      <c r="R92">
        <v>25.177499999999998</v>
      </c>
      <c r="S92">
        <v>26.3901</v>
      </c>
      <c r="T92">
        <v>0</v>
      </c>
      <c r="U92">
        <v>348.97500000000002</v>
      </c>
      <c r="V92">
        <v>17.513999999999999</v>
      </c>
      <c r="W92">
        <v>34.598999999999997</v>
      </c>
      <c r="X92">
        <v>147.515625</v>
      </c>
      <c r="Y92">
        <v>0</v>
      </c>
      <c r="Z92">
        <v>0</v>
      </c>
      <c r="AA92">
        <v>8.4529999999999994</v>
      </c>
      <c r="AB92">
        <v>13.0634</v>
      </c>
      <c r="AC92">
        <v>0</v>
      </c>
      <c r="AD92">
        <v>9.1149000000000004</v>
      </c>
      <c r="AE92">
        <v>32.844799999999999</v>
      </c>
      <c r="AF92">
        <v>8.8740000000000006</v>
      </c>
      <c r="AG92">
        <v>40.263599999999997</v>
      </c>
      <c r="AH92">
        <v>39.774000000000001</v>
      </c>
      <c r="AI92">
        <v>0</v>
      </c>
      <c r="AJ92">
        <v>0</v>
      </c>
      <c r="AK92">
        <v>25.887599999999999</v>
      </c>
      <c r="AL92">
        <v>13.363</v>
      </c>
      <c r="AM92">
        <v>0</v>
      </c>
      <c r="AN92">
        <v>0.78432999999999997</v>
      </c>
      <c r="AO92">
        <v>16.170000000000002</v>
      </c>
      <c r="AP92">
        <v>8.9670000000000005</v>
      </c>
      <c r="AQ92">
        <v>31.122</v>
      </c>
      <c r="AR92">
        <v>17.664000000000001</v>
      </c>
      <c r="AS92">
        <v>9.4163999999999994</v>
      </c>
      <c r="AT92">
        <v>14.999962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2869.6792690000002</v>
      </c>
    </row>
    <row r="93" spans="1:117">
      <c r="A93" t="s">
        <v>135</v>
      </c>
      <c r="B93">
        <v>0</v>
      </c>
      <c r="C93">
        <v>0</v>
      </c>
      <c r="D93">
        <v>27.314699999999998</v>
      </c>
      <c r="E93">
        <v>0</v>
      </c>
      <c r="F93">
        <v>0</v>
      </c>
      <c r="G93">
        <v>43.1753</v>
      </c>
      <c r="H93">
        <v>0</v>
      </c>
      <c r="I93">
        <v>0</v>
      </c>
      <c r="J93">
        <v>77.816000000000003</v>
      </c>
      <c r="K93">
        <v>683.12912700000004</v>
      </c>
      <c r="L93">
        <v>653.15009999999995</v>
      </c>
      <c r="M93">
        <v>92</v>
      </c>
      <c r="N93">
        <v>58.59</v>
      </c>
      <c r="O93">
        <v>123.66562500000001</v>
      </c>
      <c r="P93">
        <v>102.75</v>
      </c>
      <c r="Q93">
        <v>19.984999999999999</v>
      </c>
      <c r="R93">
        <v>25.177499999999998</v>
      </c>
      <c r="S93">
        <v>26.3901</v>
      </c>
      <c r="T93">
        <v>0</v>
      </c>
      <c r="U93">
        <v>348.97500000000002</v>
      </c>
      <c r="V93">
        <v>17.513999999999999</v>
      </c>
      <c r="W93">
        <v>38.241</v>
      </c>
      <c r="X93">
        <v>147.515625</v>
      </c>
      <c r="Y93">
        <v>0</v>
      </c>
      <c r="Z93">
        <v>0</v>
      </c>
      <c r="AA93">
        <v>8.4529999999999994</v>
      </c>
      <c r="AB93">
        <v>13.0634</v>
      </c>
      <c r="AC93">
        <v>0</v>
      </c>
      <c r="AD93">
        <v>9.1149000000000004</v>
      </c>
      <c r="AE93">
        <v>32.844799999999999</v>
      </c>
      <c r="AF93">
        <v>8.8740000000000006</v>
      </c>
      <c r="AG93">
        <v>40.263599999999997</v>
      </c>
      <c r="AH93">
        <v>39.774000000000001</v>
      </c>
      <c r="AI93">
        <v>0</v>
      </c>
      <c r="AJ93">
        <v>0</v>
      </c>
      <c r="AK93">
        <v>25.887599999999999</v>
      </c>
      <c r="AL93">
        <v>13.363</v>
      </c>
      <c r="AM93">
        <v>0</v>
      </c>
      <c r="AN93">
        <v>0.78432999999999997</v>
      </c>
      <c r="AO93">
        <v>16.170000000000002</v>
      </c>
      <c r="AP93">
        <v>8.9670000000000005</v>
      </c>
      <c r="AQ93">
        <v>31.122</v>
      </c>
      <c r="AR93">
        <v>17.664000000000001</v>
      </c>
      <c r="AS93">
        <v>9.4163999999999994</v>
      </c>
      <c r="AT93">
        <v>14.999962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2862.1510689999996</v>
      </c>
    </row>
    <row r="94" spans="1:117">
      <c r="A94" t="s">
        <v>136</v>
      </c>
      <c r="B94">
        <v>0</v>
      </c>
      <c r="C94">
        <v>0</v>
      </c>
      <c r="D94">
        <v>27.314699999999998</v>
      </c>
      <c r="E94">
        <v>0</v>
      </c>
      <c r="F94">
        <v>0</v>
      </c>
      <c r="G94">
        <v>43.1753</v>
      </c>
      <c r="H94">
        <v>0</v>
      </c>
      <c r="I94">
        <v>0</v>
      </c>
      <c r="J94">
        <v>77.816000000000003</v>
      </c>
      <c r="K94">
        <v>683.12912700000004</v>
      </c>
      <c r="L94">
        <v>653.15009999999995</v>
      </c>
      <c r="M94">
        <v>92</v>
      </c>
      <c r="N94">
        <v>58.59</v>
      </c>
      <c r="O94">
        <v>123.66562500000001</v>
      </c>
      <c r="P94">
        <v>102.75</v>
      </c>
      <c r="Q94">
        <v>19.984999999999999</v>
      </c>
      <c r="R94">
        <v>25.177499999999998</v>
      </c>
      <c r="S94">
        <v>26.3901</v>
      </c>
      <c r="T94">
        <v>0</v>
      </c>
      <c r="U94">
        <v>348.97500000000002</v>
      </c>
      <c r="V94">
        <v>17.513999999999999</v>
      </c>
      <c r="W94">
        <v>38.241</v>
      </c>
      <c r="X94">
        <v>147.515625</v>
      </c>
      <c r="Y94">
        <v>0</v>
      </c>
      <c r="Z94">
        <v>0</v>
      </c>
      <c r="AA94">
        <v>7.11</v>
      </c>
      <c r="AB94">
        <v>13.0634</v>
      </c>
      <c r="AC94">
        <v>0</v>
      </c>
      <c r="AD94">
        <v>9.1149000000000004</v>
      </c>
      <c r="AE94">
        <v>32.844799999999999</v>
      </c>
      <c r="AF94">
        <v>8.8740000000000006</v>
      </c>
      <c r="AG94">
        <v>40.263599999999997</v>
      </c>
      <c r="AH94">
        <v>39.774000000000001</v>
      </c>
      <c r="AI94">
        <v>0</v>
      </c>
      <c r="AJ94">
        <v>0</v>
      </c>
      <c r="AK94">
        <v>25.887599999999999</v>
      </c>
      <c r="AL94">
        <v>13.363</v>
      </c>
      <c r="AM94">
        <v>0</v>
      </c>
      <c r="AN94">
        <v>0.78432999999999997</v>
      </c>
      <c r="AO94">
        <v>16.170000000000002</v>
      </c>
      <c r="AP94">
        <v>8.9670000000000005</v>
      </c>
      <c r="AQ94">
        <v>15.561</v>
      </c>
      <c r="AR94">
        <v>17.664000000000001</v>
      </c>
      <c r="AS94">
        <v>9.4163999999999994</v>
      </c>
      <c r="AT94">
        <v>14.999962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2845.247069</v>
      </c>
    </row>
    <row r="95" spans="1:117">
      <c r="A95" t="s">
        <v>137</v>
      </c>
      <c r="B95">
        <v>0</v>
      </c>
      <c r="C95">
        <v>0</v>
      </c>
      <c r="D95">
        <v>27.314699999999998</v>
      </c>
      <c r="E95">
        <v>0</v>
      </c>
      <c r="F95">
        <v>0</v>
      </c>
      <c r="G95">
        <v>43.1753</v>
      </c>
      <c r="H95">
        <v>0</v>
      </c>
      <c r="I95">
        <v>0</v>
      </c>
      <c r="J95">
        <v>77.816000000000003</v>
      </c>
      <c r="K95">
        <v>683.12912700000004</v>
      </c>
      <c r="L95">
        <v>653.15009999999995</v>
      </c>
      <c r="M95">
        <v>92</v>
      </c>
      <c r="N95">
        <v>58.59</v>
      </c>
      <c r="O95">
        <v>123.66562500000001</v>
      </c>
      <c r="P95">
        <v>102.75</v>
      </c>
      <c r="Q95">
        <v>19.984999999999999</v>
      </c>
      <c r="R95">
        <v>25.177499999999998</v>
      </c>
      <c r="S95">
        <v>26.3901</v>
      </c>
      <c r="T95">
        <v>0</v>
      </c>
      <c r="U95">
        <v>348.97500000000002</v>
      </c>
      <c r="V95">
        <v>17.513999999999999</v>
      </c>
      <c r="W95">
        <v>38.241</v>
      </c>
      <c r="X95">
        <v>147.515625</v>
      </c>
      <c r="Y95">
        <v>0</v>
      </c>
      <c r="Z95">
        <v>0</v>
      </c>
      <c r="AA95">
        <v>0</v>
      </c>
      <c r="AB95">
        <v>13.0634</v>
      </c>
      <c r="AC95">
        <v>0</v>
      </c>
      <c r="AD95">
        <v>9.1149000000000004</v>
      </c>
      <c r="AE95">
        <v>32.844799999999999</v>
      </c>
      <c r="AF95">
        <v>8.8740000000000006</v>
      </c>
      <c r="AG95">
        <v>40.263599999999997</v>
      </c>
      <c r="AH95">
        <v>39.774000000000001</v>
      </c>
      <c r="AI95">
        <v>0</v>
      </c>
      <c r="AJ95">
        <v>0</v>
      </c>
      <c r="AK95">
        <v>25.887599999999999</v>
      </c>
      <c r="AL95">
        <v>13.363</v>
      </c>
      <c r="AM95">
        <v>0</v>
      </c>
      <c r="AN95">
        <v>0.78432999999999997</v>
      </c>
      <c r="AO95">
        <v>14.7</v>
      </c>
      <c r="AP95">
        <v>8.9670000000000005</v>
      </c>
      <c r="AQ95">
        <v>15.561</v>
      </c>
      <c r="AR95">
        <v>17.664000000000001</v>
      </c>
      <c r="AS95">
        <v>9.4163999999999994</v>
      </c>
      <c r="AT95">
        <v>14.999962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2835.6670690000001</v>
      </c>
    </row>
    <row r="96" spans="1:117">
      <c r="A96" t="s">
        <v>138</v>
      </c>
      <c r="B96">
        <v>0</v>
      </c>
      <c r="C96">
        <v>0</v>
      </c>
      <c r="D96">
        <v>27.314699999999998</v>
      </c>
      <c r="E96">
        <v>0</v>
      </c>
      <c r="F96">
        <v>0</v>
      </c>
      <c r="G96">
        <v>43.1753</v>
      </c>
      <c r="H96">
        <v>0</v>
      </c>
      <c r="I96">
        <v>0</v>
      </c>
      <c r="J96">
        <v>77.816000000000003</v>
      </c>
      <c r="K96">
        <v>683.12912700000004</v>
      </c>
      <c r="L96">
        <v>653.15009999999995</v>
      </c>
      <c r="M96">
        <v>92</v>
      </c>
      <c r="N96">
        <v>58.59</v>
      </c>
      <c r="O96">
        <v>123.66562500000001</v>
      </c>
      <c r="P96">
        <v>102.75</v>
      </c>
      <c r="Q96">
        <v>19.984999999999999</v>
      </c>
      <c r="R96">
        <v>25.177499999999998</v>
      </c>
      <c r="S96">
        <v>26.3901</v>
      </c>
      <c r="T96">
        <v>0</v>
      </c>
      <c r="U96">
        <v>348.97500000000002</v>
      </c>
      <c r="V96">
        <v>17.513999999999999</v>
      </c>
      <c r="W96">
        <v>38.241</v>
      </c>
      <c r="X96">
        <v>147.515625</v>
      </c>
      <c r="Y96">
        <v>0</v>
      </c>
      <c r="Z96">
        <v>0</v>
      </c>
      <c r="AA96">
        <v>0</v>
      </c>
      <c r="AB96">
        <v>13.0634</v>
      </c>
      <c r="AC96">
        <v>0</v>
      </c>
      <c r="AD96">
        <v>9.1149000000000004</v>
      </c>
      <c r="AE96">
        <v>32.844799999999999</v>
      </c>
      <c r="AF96">
        <v>8.8740000000000006</v>
      </c>
      <c r="AG96">
        <v>40.263599999999997</v>
      </c>
      <c r="AH96">
        <v>39.774000000000001</v>
      </c>
      <c r="AI96">
        <v>0</v>
      </c>
      <c r="AJ96">
        <v>0</v>
      </c>
      <c r="AK96">
        <v>25.887599999999999</v>
      </c>
      <c r="AL96">
        <v>13.363</v>
      </c>
      <c r="AM96">
        <v>0</v>
      </c>
      <c r="AN96">
        <v>0.78432999999999997</v>
      </c>
      <c r="AO96">
        <v>14.7</v>
      </c>
      <c r="AP96">
        <v>8.9670000000000005</v>
      </c>
      <c r="AQ96">
        <v>15.561</v>
      </c>
      <c r="AR96">
        <v>17.664000000000001</v>
      </c>
      <c r="AS96">
        <v>9.4163999999999994</v>
      </c>
      <c r="AT96">
        <v>14.999962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82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2832.6670690000001</v>
      </c>
    </row>
    <row r="97" spans="1:117">
      <c r="A97" t="s">
        <v>139</v>
      </c>
      <c r="B97">
        <v>0</v>
      </c>
      <c r="C97">
        <v>0</v>
      </c>
      <c r="D97">
        <v>27.314699999999998</v>
      </c>
      <c r="E97">
        <v>0</v>
      </c>
      <c r="F97">
        <v>0</v>
      </c>
      <c r="G97">
        <v>43.1753</v>
      </c>
      <c r="H97">
        <v>0</v>
      </c>
      <c r="I97">
        <v>0</v>
      </c>
      <c r="J97">
        <v>77.816000000000003</v>
      </c>
      <c r="K97">
        <v>683.12912700000004</v>
      </c>
      <c r="L97">
        <v>653.15009999999995</v>
      </c>
      <c r="M97">
        <v>92</v>
      </c>
      <c r="N97">
        <v>58.59</v>
      </c>
      <c r="O97">
        <v>123.66562500000001</v>
      </c>
      <c r="P97">
        <v>102.75</v>
      </c>
      <c r="Q97">
        <v>19.984999999999999</v>
      </c>
      <c r="R97">
        <v>25.177499999999998</v>
      </c>
      <c r="S97">
        <v>26.3901</v>
      </c>
      <c r="T97">
        <v>0</v>
      </c>
      <c r="U97">
        <v>348.97500000000002</v>
      </c>
      <c r="V97">
        <v>17.513999999999999</v>
      </c>
      <c r="W97">
        <v>38.241</v>
      </c>
      <c r="X97">
        <v>147.515625</v>
      </c>
      <c r="Y97">
        <v>0</v>
      </c>
      <c r="Z97">
        <v>0</v>
      </c>
      <c r="AA97">
        <v>0</v>
      </c>
      <c r="AB97">
        <v>13.0634</v>
      </c>
      <c r="AC97">
        <v>0</v>
      </c>
      <c r="AD97">
        <v>9.1149000000000004</v>
      </c>
      <c r="AE97">
        <v>32.844799999999999</v>
      </c>
      <c r="AF97">
        <v>8.8740000000000006</v>
      </c>
      <c r="AG97">
        <v>40.263599999999997</v>
      </c>
      <c r="AH97">
        <v>39.774000000000001</v>
      </c>
      <c r="AI97">
        <v>0</v>
      </c>
      <c r="AJ97">
        <v>0</v>
      </c>
      <c r="AK97">
        <v>25.887599999999999</v>
      </c>
      <c r="AL97">
        <v>13.363</v>
      </c>
      <c r="AM97">
        <v>0</v>
      </c>
      <c r="AN97">
        <v>0.78432999999999997</v>
      </c>
      <c r="AO97">
        <v>14.7</v>
      </c>
      <c r="AP97">
        <v>8.9670000000000005</v>
      </c>
      <c r="AQ97">
        <v>15.561</v>
      </c>
      <c r="AR97">
        <v>11.04</v>
      </c>
      <c r="AS97">
        <v>9.4163999999999994</v>
      </c>
      <c r="AT97">
        <v>14.999962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82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2826.0430689999998</v>
      </c>
    </row>
    <row r="98" spans="1:117">
      <c r="A98" t="s">
        <v>140</v>
      </c>
      <c r="B98">
        <v>0</v>
      </c>
      <c r="C98">
        <v>0</v>
      </c>
      <c r="D98">
        <v>27.314699999999998</v>
      </c>
      <c r="E98">
        <v>0</v>
      </c>
      <c r="F98">
        <v>0</v>
      </c>
      <c r="G98">
        <v>43.1753</v>
      </c>
      <c r="H98">
        <v>0</v>
      </c>
      <c r="I98">
        <v>0</v>
      </c>
      <c r="J98">
        <v>77.816000000000003</v>
      </c>
      <c r="K98">
        <v>683.12912700000004</v>
      </c>
      <c r="L98">
        <v>653.15009999999995</v>
      </c>
      <c r="M98">
        <v>92</v>
      </c>
      <c r="N98">
        <v>58.59</v>
      </c>
      <c r="O98">
        <v>123.66562500000001</v>
      </c>
      <c r="P98">
        <v>102.75</v>
      </c>
      <c r="Q98">
        <v>19.984999999999999</v>
      </c>
      <c r="R98">
        <v>25.177499999999998</v>
      </c>
      <c r="S98">
        <v>26.3901</v>
      </c>
      <c r="T98">
        <v>0</v>
      </c>
      <c r="U98">
        <v>348.97500000000002</v>
      </c>
      <c r="V98">
        <v>17.513999999999999</v>
      </c>
      <c r="W98">
        <v>38.241</v>
      </c>
      <c r="X98">
        <v>147.515625</v>
      </c>
      <c r="Y98">
        <v>0</v>
      </c>
      <c r="Z98">
        <v>0</v>
      </c>
      <c r="AA98">
        <v>0</v>
      </c>
      <c r="AB98">
        <v>13.0634</v>
      </c>
      <c r="AC98">
        <v>0</v>
      </c>
      <c r="AD98">
        <v>9.1149000000000004</v>
      </c>
      <c r="AE98">
        <v>32.844799999999999</v>
      </c>
      <c r="AF98">
        <v>8.8740000000000006</v>
      </c>
      <c r="AG98">
        <v>40.263599999999997</v>
      </c>
      <c r="AH98">
        <v>39.774000000000001</v>
      </c>
      <c r="AI98">
        <v>0</v>
      </c>
      <c r="AJ98">
        <v>0</v>
      </c>
      <c r="AK98">
        <v>25.887599999999999</v>
      </c>
      <c r="AL98">
        <v>13.363</v>
      </c>
      <c r="AM98">
        <v>0</v>
      </c>
      <c r="AN98">
        <v>0.78432999999999997</v>
      </c>
      <c r="AO98">
        <v>14.7</v>
      </c>
      <c r="AP98">
        <v>8.9670000000000005</v>
      </c>
      <c r="AQ98">
        <v>15.561</v>
      </c>
      <c r="AR98">
        <v>11.04</v>
      </c>
      <c r="AS98">
        <v>9.4163999999999994</v>
      </c>
      <c r="AT98">
        <v>14.999962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80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2824.0430689999998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0.27056797474999972</v>
      </c>
      <c r="E99">
        <f t="shared" si="2"/>
        <v>0</v>
      </c>
      <c r="F99">
        <f t="shared" si="2"/>
        <v>0</v>
      </c>
      <c r="G99">
        <f t="shared" si="2"/>
        <v>0.45163455300000011</v>
      </c>
      <c r="H99">
        <f t="shared" si="2"/>
        <v>0</v>
      </c>
      <c r="I99">
        <f t="shared" si="2"/>
        <v>0</v>
      </c>
      <c r="J99">
        <f t="shared" si="2"/>
        <v>0.77518503675000006</v>
      </c>
      <c r="K99">
        <f t="shared" si="2"/>
        <v>15.979045586</v>
      </c>
      <c r="L99">
        <f t="shared" si="2"/>
        <v>15.397841713999988</v>
      </c>
      <c r="M99">
        <f t="shared" si="2"/>
        <v>2.2080000000000002</v>
      </c>
      <c r="N99">
        <f t="shared" si="2"/>
        <v>1.4061600000000019</v>
      </c>
      <c r="O99">
        <f t="shared" si="2"/>
        <v>2.9679749999999947</v>
      </c>
      <c r="P99">
        <f t="shared" si="2"/>
        <v>2.4130916467500003</v>
      </c>
      <c r="Q99">
        <f t="shared" si="2"/>
        <v>0.44031044999999908</v>
      </c>
      <c r="R99">
        <f t="shared" si="2"/>
        <v>0.60425999999999935</v>
      </c>
      <c r="S99">
        <f t="shared" si="2"/>
        <v>0.58278572500000092</v>
      </c>
      <c r="T99">
        <f t="shared" si="2"/>
        <v>0</v>
      </c>
      <c r="U99">
        <f t="shared" si="2"/>
        <v>8.3753039999999856</v>
      </c>
      <c r="V99">
        <f t="shared" si="2"/>
        <v>0.46853433749999912</v>
      </c>
      <c r="W99">
        <f t="shared" si="2"/>
        <v>0.99525237500000108</v>
      </c>
      <c r="X99">
        <f t="shared" si="2"/>
        <v>3.540375</v>
      </c>
      <c r="Y99">
        <f t="shared" si="2"/>
        <v>0</v>
      </c>
      <c r="Z99">
        <f t="shared" si="2"/>
        <v>8.4810000000000038E-2</v>
      </c>
      <c r="AA99">
        <f t="shared" si="2"/>
        <v>0.21326523999999994</v>
      </c>
      <c r="AB99">
        <f t="shared" si="2"/>
        <v>0.30751643499999992</v>
      </c>
      <c r="AC99">
        <f t="shared" si="2"/>
        <v>0.10896356400000004</v>
      </c>
      <c r="AD99">
        <f t="shared" si="2"/>
        <v>0.29202686499999997</v>
      </c>
      <c r="AE99">
        <f t="shared" si="2"/>
        <v>0.9718288779999994</v>
      </c>
      <c r="AF99">
        <f t="shared" si="2"/>
        <v>0.23565400000000039</v>
      </c>
      <c r="AG99">
        <f t="shared" si="2"/>
        <v>0.96632640000000247</v>
      </c>
      <c r="AH99">
        <f t="shared" si="2"/>
        <v>1.2934126000000006</v>
      </c>
      <c r="AI99">
        <f t="shared" si="2"/>
        <v>0.12113613400000002</v>
      </c>
      <c r="AJ99">
        <f t="shared" si="2"/>
        <v>0</v>
      </c>
      <c r="AK99">
        <f t="shared" si="2"/>
        <v>0.62130240000000037</v>
      </c>
      <c r="AL99">
        <f t="shared" si="2"/>
        <v>0.60299666000000041</v>
      </c>
      <c r="AM99">
        <f t="shared" si="2"/>
        <v>5.3284008999999993E-2</v>
      </c>
      <c r="AN99">
        <f t="shared" si="2"/>
        <v>1.8823919999999966E-2</v>
      </c>
      <c r="AO99">
        <f t="shared" si="2"/>
        <v>0.40057500000000035</v>
      </c>
      <c r="AP99">
        <f t="shared" si="2"/>
        <v>0.23397465000000003</v>
      </c>
      <c r="AQ99">
        <f t="shared" si="2"/>
        <v>0.49139999999999973</v>
      </c>
      <c r="AR99">
        <f t="shared" si="2"/>
        <v>0.38584799999999986</v>
      </c>
      <c r="AS99">
        <f t="shared" si="2"/>
        <v>0.28140238749999985</v>
      </c>
      <c r="AT99">
        <f t="shared" si="2"/>
        <v>0.35999908800000047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2.5662500000000001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67.487119629249989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340</v>
      </c>
      <c r="AU2" s="166"/>
      <c r="AV2" s="195" t="s">
        <v>347</v>
      </c>
      <c r="AW2" s="195" t="s">
        <v>348</v>
      </c>
      <c r="AX2" s="195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9.6790000000000003</v>
      </c>
      <c r="E3">
        <v>0</v>
      </c>
      <c r="F3">
        <v>0</v>
      </c>
      <c r="G3">
        <v>15.97587</v>
      </c>
      <c r="H3">
        <v>0</v>
      </c>
      <c r="I3">
        <v>0</v>
      </c>
      <c r="J3">
        <v>4.0133359999999998</v>
      </c>
      <c r="K3">
        <v>661.20068200000003</v>
      </c>
      <c r="L3">
        <v>632.18398200000001</v>
      </c>
      <c r="M3">
        <v>89.046800000000005</v>
      </c>
      <c r="N3">
        <v>56.709260999999998</v>
      </c>
      <c r="O3">
        <v>119.695958</v>
      </c>
      <c r="P3">
        <v>99.814688000000004</v>
      </c>
      <c r="Q3">
        <v>19.343482000000002</v>
      </c>
      <c r="R3">
        <v>24.369302000000001</v>
      </c>
      <c r="S3">
        <v>25.542978000000002</v>
      </c>
      <c r="T3">
        <v>0</v>
      </c>
      <c r="U3">
        <v>337.401229</v>
      </c>
      <c r="V3">
        <v>18.835236999999999</v>
      </c>
      <c r="W3">
        <v>42.594859</v>
      </c>
      <c r="X3">
        <v>142.780373</v>
      </c>
      <c r="Y3">
        <v>0</v>
      </c>
      <c r="Z3">
        <v>0</v>
      </c>
      <c r="AA3">
        <v>0</v>
      </c>
      <c r="AB3">
        <v>0</v>
      </c>
      <c r="AC3">
        <v>0</v>
      </c>
      <c r="AD3">
        <v>1.2785960000000001</v>
      </c>
      <c r="AE3">
        <v>47.849643</v>
      </c>
      <c r="AF3">
        <v>8.5891450000000003</v>
      </c>
      <c r="AG3">
        <v>38.971138000000003</v>
      </c>
      <c r="AH3">
        <v>36.664051999999998</v>
      </c>
      <c r="AI3">
        <v>0</v>
      </c>
      <c r="AJ3">
        <v>0</v>
      </c>
      <c r="AK3">
        <v>25.056608000000001</v>
      </c>
      <c r="AL3">
        <v>14.621097000000001</v>
      </c>
      <c r="AM3">
        <v>0</v>
      </c>
      <c r="AN3">
        <v>0.75915299999999997</v>
      </c>
      <c r="AO3">
        <v>17.073755999999999</v>
      </c>
      <c r="AP3">
        <v>12.150823000000001</v>
      </c>
      <c r="AQ3">
        <v>0</v>
      </c>
      <c r="AR3">
        <v>36.331094</v>
      </c>
      <c r="AS3">
        <v>10.416153</v>
      </c>
      <c r="AT3">
        <v>14.518463000000001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66.790000000000006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2630.2567579999995</v>
      </c>
    </row>
    <row r="4" spans="1:117">
      <c r="A4" t="s">
        <v>46</v>
      </c>
      <c r="B4">
        <v>0</v>
      </c>
      <c r="C4">
        <v>0</v>
      </c>
      <c r="D4">
        <v>9.6790000000000003</v>
      </c>
      <c r="E4">
        <v>0</v>
      </c>
      <c r="F4">
        <v>0</v>
      </c>
      <c r="G4">
        <v>19.349385999999999</v>
      </c>
      <c r="H4">
        <v>0</v>
      </c>
      <c r="I4">
        <v>0</v>
      </c>
      <c r="J4">
        <v>11.364317</v>
      </c>
      <c r="K4">
        <v>661.20068200000003</v>
      </c>
      <c r="L4">
        <v>632.18398200000001</v>
      </c>
      <c r="M4">
        <v>89.046800000000005</v>
      </c>
      <c r="N4">
        <v>56.709260999999998</v>
      </c>
      <c r="O4">
        <v>119.695958</v>
      </c>
      <c r="P4">
        <v>99.814688000000004</v>
      </c>
      <c r="Q4">
        <v>19.343482000000002</v>
      </c>
      <c r="R4">
        <v>24.369302000000001</v>
      </c>
      <c r="S4">
        <v>25.542978000000002</v>
      </c>
      <c r="T4">
        <v>0</v>
      </c>
      <c r="U4">
        <v>337.77290199999999</v>
      </c>
      <c r="V4">
        <v>18.835236999999999</v>
      </c>
      <c r="W4">
        <v>42.594859</v>
      </c>
      <c r="X4">
        <v>142.780373</v>
      </c>
      <c r="Y4">
        <v>0</v>
      </c>
      <c r="Z4">
        <v>0</v>
      </c>
      <c r="AA4">
        <v>0</v>
      </c>
      <c r="AB4">
        <v>0</v>
      </c>
      <c r="AC4">
        <v>0</v>
      </c>
      <c r="AD4">
        <v>1.2785960000000001</v>
      </c>
      <c r="AE4">
        <v>47.849643</v>
      </c>
      <c r="AF4">
        <v>8.5891450000000003</v>
      </c>
      <c r="AG4">
        <v>38.971138000000003</v>
      </c>
      <c r="AH4">
        <v>36.664051999999998</v>
      </c>
      <c r="AI4">
        <v>0</v>
      </c>
      <c r="AJ4">
        <v>0</v>
      </c>
      <c r="AK4">
        <v>25.056608000000001</v>
      </c>
      <c r="AL4">
        <v>14.621097000000001</v>
      </c>
      <c r="AM4">
        <v>0</v>
      </c>
      <c r="AN4">
        <v>0.75915299999999997</v>
      </c>
      <c r="AO4">
        <v>17.073755999999999</v>
      </c>
      <c r="AP4">
        <v>12.150823000000001</v>
      </c>
      <c r="AQ4">
        <v>0</v>
      </c>
      <c r="AR4">
        <v>36.331094</v>
      </c>
      <c r="AS4">
        <v>23.957151</v>
      </c>
      <c r="AT4">
        <v>14.518463000000001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73.56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2661.6639259999997</v>
      </c>
    </row>
    <row r="5" spans="1:117">
      <c r="A5" t="s">
        <v>47</v>
      </c>
      <c r="B5">
        <v>0</v>
      </c>
      <c r="C5">
        <v>0</v>
      </c>
      <c r="D5">
        <v>9.6790000000000003</v>
      </c>
      <c r="E5">
        <v>0</v>
      </c>
      <c r="F5">
        <v>0</v>
      </c>
      <c r="G5">
        <v>19.349385999999999</v>
      </c>
      <c r="H5">
        <v>0</v>
      </c>
      <c r="I5">
        <v>0</v>
      </c>
      <c r="J5">
        <v>16.923248000000001</v>
      </c>
      <c r="K5">
        <v>661.20068200000003</v>
      </c>
      <c r="L5">
        <v>632.18398200000001</v>
      </c>
      <c r="M5">
        <v>89.046800000000005</v>
      </c>
      <c r="N5">
        <v>56.709260999999998</v>
      </c>
      <c r="O5">
        <v>119.695958</v>
      </c>
      <c r="P5">
        <v>99.814688000000004</v>
      </c>
      <c r="Q5">
        <v>19.343482000000002</v>
      </c>
      <c r="R5">
        <v>24.369302000000001</v>
      </c>
      <c r="S5">
        <v>25.542978000000002</v>
      </c>
      <c r="T5">
        <v>0</v>
      </c>
      <c r="U5">
        <v>337.77290199999999</v>
      </c>
      <c r="V5">
        <v>18.835236999999999</v>
      </c>
      <c r="W5">
        <v>42.594859</v>
      </c>
      <c r="X5">
        <v>142.780373</v>
      </c>
      <c r="Y5">
        <v>0</v>
      </c>
      <c r="Z5">
        <v>0</v>
      </c>
      <c r="AA5">
        <v>0</v>
      </c>
      <c r="AB5">
        <v>0</v>
      </c>
      <c r="AC5">
        <v>0</v>
      </c>
      <c r="AD5">
        <v>1.2785960000000001</v>
      </c>
      <c r="AE5">
        <v>47.849643</v>
      </c>
      <c r="AF5">
        <v>8.5891450000000003</v>
      </c>
      <c r="AG5">
        <v>38.971138000000003</v>
      </c>
      <c r="AH5">
        <v>36.664051999999998</v>
      </c>
      <c r="AI5">
        <v>0</v>
      </c>
      <c r="AJ5">
        <v>0</v>
      </c>
      <c r="AK5">
        <v>25.056608000000001</v>
      </c>
      <c r="AL5">
        <v>38.802143000000001</v>
      </c>
      <c r="AM5">
        <v>0</v>
      </c>
      <c r="AN5">
        <v>0.75915299999999997</v>
      </c>
      <c r="AO5">
        <v>17.073755999999999</v>
      </c>
      <c r="AP5">
        <v>12.150823000000001</v>
      </c>
      <c r="AQ5">
        <v>0</v>
      </c>
      <c r="AR5">
        <v>6.4113699999999998</v>
      </c>
      <c r="AS5">
        <v>23.957151</v>
      </c>
      <c r="AT5">
        <v>14.518463000000001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71.62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2659.5441789999991</v>
      </c>
    </row>
    <row r="6" spans="1:117">
      <c r="A6" t="s">
        <v>48</v>
      </c>
      <c r="B6">
        <v>0</v>
      </c>
      <c r="C6">
        <v>0</v>
      </c>
      <c r="D6">
        <v>9.6790000000000003</v>
      </c>
      <c r="E6">
        <v>0</v>
      </c>
      <c r="F6">
        <v>0</v>
      </c>
      <c r="G6">
        <v>19.349385999999999</v>
      </c>
      <c r="H6">
        <v>0</v>
      </c>
      <c r="I6">
        <v>0</v>
      </c>
      <c r="J6">
        <v>16.923248000000001</v>
      </c>
      <c r="K6">
        <v>661.20068200000003</v>
      </c>
      <c r="L6">
        <v>632.18398200000001</v>
      </c>
      <c r="M6">
        <v>89.046800000000005</v>
      </c>
      <c r="N6">
        <v>56.709260999999998</v>
      </c>
      <c r="O6">
        <v>119.695958</v>
      </c>
      <c r="P6">
        <v>99.814688000000004</v>
      </c>
      <c r="Q6">
        <v>19.343482000000002</v>
      </c>
      <c r="R6">
        <v>24.369302000000001</v>
      </c>
      <c r="S6">
        <v>25.542978000000002</v>
      </c>
      <c r="T6">
        <v>0</v>
      </c>
      <c r="U6">
        <v>337.77290199999999</v>
      </c>
      <c r="V6">
        <v>18.835236999999999</v>
      </c>
      <c r="W6">
        <v>42.594859</v>
      </c>
      <c r="X6">
        <v>142.780373</v>
      </c>
      <c r="Y6">
        <v>0</v>
      </c>
      <c r="Z6">
        <v>0</v>
      </c>
      <c r="AA6">
        <v>0</v>
      </c>
      <c r="AB6">
        <v>0</v>
      </c>
      <c r="AC6">
        <v>0</v>
      </c>
      <c r="AD6">
        <v>1.2785960000000001</v>
      </c>
      <c r="AE6">
        <v>47.849643</v>
      </c>
      <c r="AF6">
        <v>8.5891450000000003</v>
      </c>
      <c r="AG6">
        <v>38.971138000000003</v>
      </c>
      <c r="AH6">
        <v>36.664051999999998</v>
      </c>
      <c r="AI6">
        <v>0</v>
      </c>
      <c r="AJ6">
        <v>0</v>
      </c>
      <c r="AK6">
        <v>25.056608000000001</v>
      </c>
      <c r="AL6">
        <v>76.828243000000001</v>
      </c>
      <c r="AM6">
        <v>0</v>
      </c>
      <c r="AN6">
        <v>0.75915299999999997</v>
      </c>
      <c r="AO6">
        <v>17.073755999999999</v>
      </c>
      <c r="AP6">
        <v>9.299099</v>
      </c>
      <c r="AQ6">
        <v>0</v>
      </c>
      <c r="AR6">
        <v>6.4113699999999998</v>
      </c>
      <c r="AS6">
        <v>23.957151</v>
      </c>
      <c r="AT6">
        <v>14.518463000000001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74.53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2697.6285549999993</v>
      </c>
    </row>
    <row r="7" spans="1:117">
      <c r="A7" t="s">
        <v>49</v>
      </c>
      <c r="B7">
        <v>0</v>
      </c>
      <c r="C7">
        <v>0</v>
      </c>
      <c r="D7">
        <v>9.6790000000000003</v>
      </c>
      <c r="E7">
        <v>0</v>
      </c>
      <c r="F7">
        <v>0</v>
      </c>
      <c r="G7">
        <v>19.349385999999999</v>
      </c>
      <c r="H7">
        <v>0</v>
      </c>
      <c r="I7">
        <v>0</v>
      </c>
      <c r="J7">
        <v>16.923248000000001</v>
      </c>
      <c r="K7">
        <v>661.20068200000003</v>
      </c>
      <c r="L7">
        <v>632.18398200000001</v>
      </c>
      <c r="M7">
        <v>89.046800000000005</v>
      </c>
      <c r="N7">
        <v>56.709260999999998</v>
      </c>
      <c r="O7">
        <v>119.695958</v>
      </c>
      <c r="P7">
        <v>99.814688000000004</v>
      </c>
      <c r="Q7">
        <v>19.343482000000002</v>
      </c>
      <c r="R7">
        <v>24.369302000000001</v>
      </c>
      <c r="S7">
        <v>25.542978000000002</v>
      </c>
      <c r="T7">
        <v>0</v>
      </c>
      <c r="U7">
        <v>337.77290199999999</v>
      </c>
      <c r="V7">
        <v>18.835236999999999</v>
      </c>
      <c r="W7">
        <v>42.594859</v>
      </c>
      <c r="X7">
        <v>142.780373</v>
      </c>
      <c r="Y7">
        <v>0</v>
      </c>
      <c r="Z7">
        <v>0</v>
      </c>
      <c r="AA7">
        <v>0</v>
      </c>
      <c r="AB7">
        <v>0</v>
      </c>
      <c r="AC7">
        <v>0</v>
      </c>
      <c r="AD7">
        <v>1.2785960000000001</v>
      </c>
      <c r="AE7">
        <v>47.849643</v>
      </c>
      <c r="AF7">
        <v>8.5891450000000003</v>
      </c>
      <c r="AG7">
        <v>38.971138000000003</v>
      </c>
      <c r="AH7">
        <v>36.664051999999998</v>
      </c>
      <c r="AI7">
        <v>0</v>
      </c>
      <c r="AJ7">
        <v>0</v>
      </c>
      <c r="AK7">
        <v>25.056608000000001</v>
      </c>
      <c r="AL7">
        <v>76.828243000000001</v>
      </c>
      <c r="AM7">
        <v>0</v>
      </c>
      <c r="AN7">
        <v>0.75915299999999997</v>
      </c>
      <c r="AO7">
        <v>17.073755999999999</v>
      </c>
      <c r="AP7">
        <v>9.299099</v>
      </c>
      <c r="AQ7">
        <v>0</v>
      </c>
      <c r="AR7">
        <v>6.4113699999999998</v>
      </c>
      <c r="AS7">
        <v>23.957151</v>
      </c>
      <c r="AT7">
        <v>14.518463000000001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72.59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2695.6885549999993</v>
      </c>
    </row>
    <row r="8" spans="1:117">
      <c r="A8" t="s">
        <v>50</v>
      </c>
      <c r="B8">
        <v>0</v>
      </c>
      <c r="C8">
        <v>0</v>
      </c>
      <c r="D8">
        <v>9.6790000000000003</v>
      </c>
      <c r="E8">
        <v>0</v>
      </c>
      <c r="F8">
        <v>0</v>
      </c>
      <c r="G8">
        <v>19.349385999999999</v>
      </c>
      <c r="H8">
        <v>0</v>
      </c>
      <c r="I8">
        <v>0</v>
      </c>
      <c r="J8">
        <v>16.923248000000001</v>
      </c>
      <c r="K8">
        <v>661.20068200000003</v>
      </c>
      <c r="L8">
        <v>632.18398200000001</v>
      </c>
      <c r="M8">
        <v>89.046800000000005</v>
      </c>
      <c r="N8">
        <v>56.709260999999998</v>
      </c>
      <c r="O8">
        <v>119.695958</v>
      </c>
      <c r="P8">
        <v>99.814688000000004</v>
      </c>
      <c r="Q8">
        <v>19.343482000000002</v>
      </c>
      <c r="R8">
        <v>24.369302000000001</v>
      </c>
      <c r="S8">
        <v>25.542978000000002</v>
      </c>
      <c r="T8">
        <v>0</v>
      </c>
      <c r="U8">
        <v>337.77290199999999</v>
      </c>
      <c r="V8">
        <v>18.835236999999999</v>
      </c>
      <c r="W8">
        <v>42.594859</v>
      </c>
      <c r="X8">
        <v>142.780373</v>
      </c>
      <c r="Y8">
        <v>0</v>
      </c>
      <c r="Z8">
        <v>0</v>
      </c>
      <c r="AA8">
        <v>0</v>
      </c>
      <c r="AB8">
        <v>0</v>
      </c>
      <c r="AC8">
        <v>0</v>
      </c>
      <c r="AD8">
        <v>1.2785960000000001</v>
      </c>
      <c r="AE8">
        <v>47.849643</v>
      </c>
      <c r="AF8">
        <v>8.5891450000000003</v>
      </c>
      <c r="AG8">
        <v>38.971138000000003</v>
      </c>
      <c r="AH8">
        <v>36.664051999999998</v>
      </c>
      <c r="AI8">
        <v>0</v>
      </c>
      <c r="AJ8">
        <v>0</v>
      </c>
      <c r="AK8">
        <v>25.056608000000001</v>
      </c>
      <c r="AL8">
        <v>76.828243000000001</v>
      </c>
      <c r="AM8">
        <v>0</v>
      </c>
      <c r="AN8">
        <v>0.75915299999999997</v>
      </c>
      <c r="AO8">
        <v>17.073755999999999</v>
      </c>
      <c r="AP8">
        <v>9.299099</v>
      </c>
      <c r="AQ8">
        <v>0</v>
      </c>
      <c r="AR8">
        <v>6.4113699999999998</v>
      </c>
      <c r="AS8">
        <v>10.416153</v>
      </c>
      <c r="AT8">
        <v>14.518463000000001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75.5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2685.0575569999992</v>
      </c>
    </row>
    <row r="9" spans="1:117">
      <c r="A9" t="s">
        <v>51</v>
      </c>
      <c r="B9">
        <v>0</v>
      </c>
      <c r="C9">
        <v>0</v>
      </c>
      <c r="D9">
        <v>9.6790000000000003</v>
      </c>
      <c r="E9">
        <v>0</v>
      </c>
      <c r="F9">
        <v>0</v>
      </c>
      <c r="G9">
        <v>19.349385999999999</v>
      </c>
      <c r="H9">
        <v>0</v>
      </c>
      <c r="I9">
        <v>0</v>
      </c>
      <c r="J9">
        <v>16.923248000000001</v>
      </c>
      <c r="K9">
        <v>661.20068200000003</v>
      </c>
      <c r="L9">
        <v>632.18398200000001</v>
      </c>
      <c r="M9">
        <v>89.046800000000005</v>
      </c>
      <c r="N9">
        <v>56.709260999999998</v>
      </c>
      <c r="O9">
        <v>119.695958</v>
      </c>
      <c r="P9">
        <v>99.814688000000004</v>
      </c>
      <c r="Q9">
        <v>19.343482000000002</v>
      </c>
      <c r="R9">
        <v>24.369302000000001</v>
      </c>
      <c r="S9">
        <v>25.542978000000002</v>
      </c>
      <c r="T9">
        <v>0</v>
      </c>
      <c r="U9">
        <v>337.77290199999999</v>
      </c>
      <c r="V9">
        <v>18.835236999999999</v>
      </c>
      <c r="W9">
        <v>42.594859</v>
      </c>
      <c r="X9">
        <v>142.780373</v>
      </c>
      <c r="Y9">
        <v>0</v>
      </c>
      <c r="Z9">
        <v>0</v>
      </c>
      <c r="AA9">
        <v>0</v>
      </c>
      <c r="AB9">
        <v>0</v>
      </c>
      <c r="AC9">
        <v>0</v>
      </c>
      <c r="AD9">
        <v>8.8223120000000002</v>
      </c>
      <c r="AE9">
        <v>47.849643</v>
      </c>
      <c r="AF9">
        <v>8.5891450000000003</v>
      </c>
      <c r="AG9">
        <v>38.971138000000003</v>
      </c>
      <c r="AH9">
        <v>36.664051999999998</v>
      </c>
      <c r="AI9">
        <v>0</v>
      </c>
      <c r="AJ9">
        <v>0</v>
      </c>
      <c r="AK9">
        <v>25.056608000000001</v>
      </c>
      <c r="AL9">
        <v>76.828243000000001</v>
      </c>
      <c r="AM9">
        <v>0</v>
      </c>
      <c r="AN9">
        <v>0.75915299999999997</v>
      </c>
      <c r="AO9">
        <v>17.073755999999999</v>
      </c>
      <c r="AP9">
        <v>9.299099</v>
      </c>
      <c r="AQ9">
        <v>0</v>
      </c>
      <c r="AR9">
        <v>8.5484930000000006</v>
      </c>
      <c r="AS9">
        <v>9.114134</v>
      </c>
      <c r="AT9">
        <v>14.518463000000001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74.53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2692.4663769999988</v>
      </c>
    </row>
    <row r="10" spans="1:117">
      <c r="A10" t="s">
        <v>52</v>
      </c>
      <c r="B10">
        <v>0</v>
      </c>
      <c r="C10">
        <v>0</v>
      </c>
      <c r="D10">
        <v>9.6790000000000003</v>
      </c>
      <c r="E10">
        <v>0</v>
      </c>
      <c r="F10">
        <v>0</v>
      </c>
      <c r="G10">
        <v>19.349385999999999</v>
      </c>
      <c r="H10">
        <v>0</v>
      </c>
      <c r="I10">
        <v>0</v>
      </c>
      <c r="J10">
        <v>16.923248000000001</v>
      </c>
      <c r="K10">
        <v>661.20068200000003</v>
      </c>
      <c r="L10">
        <v>632.18398200000001</v>
      </c>
      <c r="M10">
        <v>89.046800000000005</v>
      </c>
      <c r="N10">
        <v>56.709260999999998</v>
      </c>
      <c r="O10">
        <v>119.695958</v>
      </c>
      <c r="P10">
        <v>99.814688000000004</v>
      </c>
      <c r="Q10">
        <v>19.343482000000002</v>
      </c>
      <c r="R10">
        <v>24.369302000000001</v>
      </c>
      <c r="S10">
        <v>25.542978000000002</v>
      </c>
      <c r="T10">
        <v>0</v>
      </c>
      <c r="U10">
        <v>337.77290199999999</v>
      </c>
      <c r="V10">
        <v>18.835236999999999</v>
      </c>
      <c r="W10">
        <v>42.594859</v>
      </c>
      <c r="X10">
        <v>142.780373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8.8223120000000002</v>
      </c>
      <c r="AE10">
        <v>47.849643</v>
      </c>
      <c r="AF10">
        <v>8.5891450000000003</v>
      </c>
      <c r="AG10">
        <v>38.971138000000003</v>
      </c>
      <c r="AH10">
        <v>36.664051999999998</v>
      </c>
      <c r="AI10">
        <v>0</v>
      </c>
      <c r="AJ10">
        <v>0</v>
      </c>
      <c r="AK10">
        <v>25.056608000000001</v>
      </c>
      <c r="AL10">
        <v>38.802143000000001</v>
      </c>
      <c r="AM10">
        <v>0</v>
      </c>
      <c r="AN10">
        <v>0.75915299999999997</v>
      </c>
      <c r="AO10">
        <v>17.073755999999999</v>
      </c>
      <c r="AP10">
        <v>9.299099</v>
      </c>
      <c r="AQ10">
        <v>0</v>
      </c>
      <c r="AR10">
        <v>8.5484930000000006</v>
      </c>
      <c r="AS10">
        <v>9.114134</v>
      </c>
      <c r="AT10">
        <v>14.518463000000001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73.56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2653.4702769999985</v>
      </c>
    </row>
    <row r="11" spans="1:117">
      <c r="A11" t="s">
        <v>53</v>
      </c>
      <c r="B11">
        <v>0</v>
      </c>
      <c r="C11">
        <v>0</v>
      </c>
      <c r="D11">
        <v>9.6790000000000003</v>
      </c>
      <c r="E11">
        <v>0</v>
      </c>
      <c r="F11">
        <v>0</v>
      </c>
      <c r="G11">
        <v>19.349385999999999</v>
      </c>
      <c r="H11">
        <v>0</v>
      </c>
      <c r="I11">
        <v>0</v>
      </c>
      <c r="J11">
        <v>16.923248000000001</v>
      </c>
      <c r="K11">
        <v>661.20068200000003</v>
      </c>
      <c r="L11">
        <v>632.18398200000001</v>
      </c>
      <c r="M11">
        <v>89.046800000000005</v>
      </c>
      <c r="N11">
        <v>56.709260999999998</v>
      </c>
      <c r="O11">
        <v>119.695958</v>
      </c>
      <c r="P11">
        <v>99.814688000000004</v>
      </c>
      <c r="Q11">
        <v>19.343482000000002</v>
      </c>
      <c r="R11">
        <v>24.369302000000001</v>
      </c>
      <c r="S11">
        <v>25.542978000000002</v>
      </c>
      <c r="T11">
        <v>0</v>
      </c>
      <c r="U11">
        <v>337.77290199999999</v>
      </c>
      <c r="V11">
        <v>18.835236999999999</v>
      </c>
      <c r="W11">
        <v>42.594859</v>
      </c>
      <c r="X11">
        <v>142.780373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8.8223120000000002</v>
      </c>
      <c r="AE11">
        <v>47.849643</v>
      </c>
      <c r="AF11">
        <v>8.5891450000000003</v>
      </c>
      <c r="AG11">
        <v>38.971138000000003</v>
      </c>
      <c r="AH11">
        <v>36.664051999999998</v>
      </c>
      <c r="AI11">
        <v>0</v>
      </c>
      <c r="AJ11">
        <v>0</v>
      </c>
      <c r="AK11">
        <v>25.056608000000001</v>
      </c>
      <c r="AL11">
        <v>24.743396000000001</v>
      </c>
      <c r="AM11">
        <v>0</v>
      </c>
      <c r="AN11">
        <v>0.75915299999999997</v>
      </c>
      <c r="AO11">
        <v>17.073755999999999</v>
      </c>
      <c r="AP11">
        <v>9.299099</v>
      </c>
      <c r="AQ11">
        <v>0</v>
      </c>
      <c r="AR11">
        <v>8.5484930000000006</v>
      </c>
      <c r="AS11">
        <v>9.114134</v>
      </c>
      <c r="AT11">
        <v>14.518463000000001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71.62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2637.4715299999984</v>
      </c>
    </row>
    <row r="12" spans="1:117">
      <c r="A12" t="s">
        <v>54</v>
      </c>
      <c r="B12">
        <v>0</v>
      </c>
      <c r="C12">
        <v>0</v>
      </c>
      <c r="D12">
        <v>9.6790000000000003</v>
      </c>
      <c r="E12">
        <v>0</v>
      </c>
      <c r="F12">
        <v>0</v>
      </c>
      <c r="G12">
        <v>19.349385999999999</v>
      </c>
      <c r="H12">
        <v>0</v>
      </c>
      <c r="I12">
        <v>0</v>
      </c>
      <c r="J12">
        <v>16.923248000000001</v>
      </c>
      <c r="K12">
        <v>661.20068200000003</v>
      </c>
      <c r="L12">
        <v>632.18398200000001</v>
      </c>
      <c r="M12">
        <v>89.046800000000005</v>
      </c>
      <c r="N12">
        <v>56.709260999999998</v>
      </c>
      <c r="O12">
        <v>119.695958</v>
      </c>
      <c r="P12">
        <v>99.814688000000004</v>
      </c>
      <c r="Q12">
        <v>19.343482000000002</v>
      </c>
      <c r="R12">
        <v>24.369302000000001</v>
      </c>
      <c r="S12">
        <v>25.542978000000002</v>
      </c>
      <c r="T12">
        <v>0</v>
      </c>
      <c r="U12">
        <v>337.77290199999999</v>
      </c>
      <c r="V12">
        <v>18.835236999999999</v>
      </c>
      <c r="W12">
        <v>42.594859</v>
      </c>
      <c r="X12">
        <v>142.780373</v>
      </c>
      <c r="Y12">
        <v>0</v>
      </c>
      <c r="Z12">
        <v>6.3114819999999998</v>
      </c>
      <c r="AA12">
        <v>0</v>
      </c>
      <c r="AB12">
        <v>0</v>
      </c>
      <c r="AC12">
        <v>0</v>
      </c>
      <c r="AD12">
        <v>8.8223120000000002</v>
      </c>
      <c r="AE12">
        <v>47.849643</v>
      </c>
      <c r="AF12">
        <v>8.5891450000000003</v>
      </c>
      <c r="AG12">
        <v>38.971138000000003</v>
      </c>
      <c r="AH12">
        <v>36.664051999999998</v>
      </c>
      <c r="AI12">
        <v>0</v>
      </c>
      <c r="AJ12">
        <v>0</v>
      </c>
      <c r="AK12">
        <v>25.056608000000001</v>
      </c>
      <c r="AL12">
        <v>24.743396000000001</v>
      </c>
      <c r="AM12">
        <v>0</v>
      </c>
      <c r="AN12">
        <v>0.75915299999999997</v>
      </c>
      <c r="AO12">
        <v>17.073755999999999</v>
      </c>
      <c r="AP12">
        <v>9.299099</v>
      </c>
      <c r="AQ12">
        <v>0</v>
      </c>
      <c r="AR12">
        <v>36.331094</v>
      </c>
      <c r="AS12">
        <v>9.114134</v>
      </c>
      <c r="AT12">
        <v>14.518463000000001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72.59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2672.5356129999991</v>
      </c>
    </row>
    <row r="13" spans="1:117">
      <c r="A13" t="s">
        <v>55</v>
      </c>
      <c r="B13">
        <v>0</v>
      </c>
      <c r="C13">
        <v>0</v>
      </c>
      <c r="D13">
        <v>9.6790000000000003</v>
      </c>
      <c r="E13">
        <v>0</v>
      </c>
      <c r="F13">
        <v>0</v>
      </c>
      <c r="G13">
        <v>19.349385999999999</v>
      </c>
      <c r="H13">
        <v>0</v>
      </c>
      <c r="I13">
        <v>0</v>
      </c>
      <c r="J13">
        <v>16.923248000000001</v>
      </c>
      <c r="K13">
        <v>661.20068200000003</v>
      </c>
      <c r="L13">
        <v>632.18398200000001</v>
      </c>
      <c r="M13">
        <v>89.046800000000005</v>
      </c>
      <c r="N13">
        <v>56.709260999999998</v>
      </c>
      <c r="O13">
        <v>119.695958</v>
      </c>
      <c r="P13">
        <v>99.814688000000004</v>
      </c>
      <c r="Q13">
        <v>19.343482000000002</v>
      </c>
      <c r="R13">
        <v>24.369302000000001</v>
      </c>
      <c r="S13">
        <v>25.542978000000002</v>
      </c>
      <c r="T13">
        <v>0</v>
      </c>
      <c r="U13">
        <v>337.77290199999999</v>
      </c>
      <c r="V13">
        <v>18.835236999999999</v>
      </c>
      <c r="W13">
        <v>42.594859</v>
      </c>
      <c r="X13">
        <v>142.780373</v>
      </c>
      <c r="Y13">
        <v>0</v>
      </c>
      <c r="Z13">
        <v>6.3114819999999998</v>
      </c>
      <c r="AA13">
        <v>0</v>
      </c>
      <c r="AB13">
        <v>0</v>
      </c>
      <c r="AC13">
        <v>0</v>
      </c>
      <c r="AD13">
        <v>8.8223120000000002</v>
      </c>
      <c r="AE13">
        <v>47.849643</v>
      </c>
      <c r="AF13">
        <v>8.5891450000000003</v>
      </c>
      <c r="AG13">
        <v>38.971138000000003</v>
      </c>
      <c r="AH13">
        <v>36.664051999999998</v>
      </c>
      <c r="AI13">
        <v>0</v>
      </c>
      <c r="AJ13">
        <v>0</v>
      </c>
      <c r="AK13">
        <v>25.056608000000001</v>
      </c>
      <c r="AL13">
        <v>24.743396000000001</v>
      </c>
      <c r="AM13">
        <v>0</v>
      </c>
      <c r="AN13">
        <v>0.75915299999999997</v>
      </c>
      <c r="AO13">
        <v>17.073755999999999</v>
      </c>
      <c r="AP13">
        <v>9.299099</v>
      </c>
      <c r="AQ13">
        <v>0</v>
      </c>
      <c r="AR13">
        <v>36.331094</v>
      </c>
      <c r="AS13">
        <v>9.114134</v>
      </c>
      <c r="AT13">
        <v>14.518463000000001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72.59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2672.5356129999991</v>
      </c>
    </row>
    <row r="14" spans="1:117">
      <c r="A14" t="s">
        <v>56</v>
      </c>
      <c r="B14">
        <v>0</v>
      </c>
      <c r="C14">
        <v>0</v>
      </c>
      <c r="D14">
        <v>9.6790000000000003</v>
      </c>
      <c r="E14">
        <v>0</v>
      </c>
      <c r="F14">
        <v>0</v>
      </c>
      <c r="G14">
        <v>19.349385999999999</v>
      </c>
      <c r="H14">
        <v>0</v>
      </c>
      <c r="I14">
        <v>0</v>
      </c>
      <c r="J14">
        <v>16.923248000000001</v>
      </c>
      <c r="K14">
        <v>661.20068200000003</v>
      </c>
      <c r="L14">
        <v>632.18398200000001</v>
      </c>
      <c r="M14">
        <v>89.046800000000005</v>
      </c>
      <c r="N14">
        <v>56.709260999999998</v>
      </c>
      <c r="O14">
        <v>119.695958</v>
      </c>
      <c r="P14">
        <v>99.814688000000004</v>
      </c>
      <c r="Q14">
        <v>19.343482000000002</v>
      </c>
      <c r="R14">
        <v>24.369302000000001</v>
      </c>
      <c r="S14">
        <v>25.542978000000002</v>
      </c>
      <c r="T14">
        <v>0</v>
      </c>
      <c r="U14">
        <v>337.77290199999999</v>
      </c>
      <c r="V14">
        <v>18.835236999999999</v>
      </c>
      <c r="W14">
        <v>42.594859</v>
      </c>
      <c r="X14">
        <v>142.780373</v>
      </c>
      <c r="Y14">
        <v>0</v>
      </c>
      <c r="Z14">
        <v>6.3114819999999998</v>
      </c>
      <c r="AA14">
        <v>0</v>
      </c>
      <c r="AB14">
        <v>0</v>
      </c>
      <c r="AC14">
        <v>0</v>
      </c>
      <c r="AD14">
        <v>8.8223120000000002</v>
      </c>
      <c r="AE14">
        <v>47.849643</v>
      </c>
      <c r="AF14">
        <v>8.5891450000000003</v>
      </c>
      <c r="AG14">
        <v>38.971138000000003</v>
      </c>
      <c r="AH14">
        <v>36.664051999999998</v>
      </c>
      <c r="AI14">
        <v>0</v>
      </c>
      <c r="AJ14">
        <v>0</v>
      </c>
      <c r="AK14">
        <v>25.056608000000001</v>
      </c>
      <c r="AL14">
        <v>24.743396000000001</v>
      </c>
      <c r="AM14">
        <v>0</v>
      </c>
      <c r="AN14">
        <v>0.75915299999999997</v>
      </c>
      <c r="AO14">
        <v>17.073755999999999</v>
      </c>
      <c r="AP14">
        <v>9.299099</v>
      </c>
      <c r="AQ14">
        <v>0</v>
      </c>
      <c r="AR14">
        <v>8.5484930000000006</v>
      </c>
      <c r="AS14">
        <v>9.114134</v>
      </c>
      <c r="AT14">
        <v>14.518463000000001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70.66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2642.8230119999985</v>
      </c>
    </row>
    <row r="15" spans="1:117">
      <c r="A15" t="s">
        <v>57</v>
      </c>
      <c r="B15">
        <v>0</v>
      </c>
      <c r="C15">
        <v>0</v>
      </c>
      <c r="D15">
        <v>9.6790000000000003</v>
      </c>
      <c r="E15">
        <v>0</v>
      </c>
      <c r="F15">
        <v>0</v>
      </c>
      <c r="G15">
        <v>19.349385999999999</v>
      </c>
      <c r="H15">
        <v>0</v>
      </c>
      <c r="I15">
        <v>0</v>
      </c>
      <c r="J15">
        <v>16.923248000000001</v>
      </c>
      <c r="K15">
        <v>661.20068200000003</v>
      </c>
      <c r="L15">
        <v>632.18398200000001</v>
      </c>
      <c r="M15">
        <v>89.046800000000005</v>
      </c>
      <c r="N15">
        <v>56.709260999999998</v>
      </c>
      <c r="O15">
        <v>119.695958</v>
      </c>
      <c r="P15">
        <v>99.814688000000004</v>
      </c>
      <c r="Q15">
        <v>19.343482000000002</v>
      </c>
      <c r="R15">
        <v>24.369302000000001</v>
      </c>
      <c r="S15">
        <v>25.542978000000002</v>
      </c>
      <c r="T15">
        <v>0</v>
      </c>
      <c r="U15">
        <v>337.77290199999999</v>
      </c>
      <c r="V15">
        <v>18.835236999999999</v>
      </c>
      <c r="W15">
        <v>42.594859</v>
      </c>
      <c r="X15">
        <v>142.780373</v>
      </c>
      <c r="Y15">
        <v>0</v>
      </c>
      <c r="Z15">
        <v>6.3114819999999998</v>
      </c>
      <c r="AA15">
        <v>0</v>
      </c>
      <c r="AB15">
        <v>0</v>
      </c>
      <c r="AC15">
        <v>0</v>
      </c>
      <c r="AD15">
        <v>8.8223120000000002</v>
      </c>
      <c r="AE15">
        <v>47.849643</v>
      </c>
      <c r="AF15">
        <v>8.5891450000000003</v>
      </c>
      <c r="AG15">
        <v>38.971138000000003</v>
      </c>
      <c r="AH15">
        <v>36.664051999999998</v>
      </c>
      <c r="AI15">
        <v>0</v>
      </c>
      <c r="AJ15">
        <v>0</v>
      </c>
      <c r="AK15">
        <v>25.056608000000001</v>
      </c>
      <c r="AL15">
        <v>24.743396000000001</v>
      </c>
      <c r="AM15">
        <v>0</v>
      </c>
      <c r="AN15">
        <v>0.75915299999999997</v>
      </c>
      <c r="AO15">
        <v>17.073755999999999</v>
      </c>
      <c r="AP15">
        <v>9.299099</v>
      </c>
      <c r="AQ15">
        <v>0</v>
      </c>
      <c r="AR15">
        <v>8.5484930000000006</v>
      </c>
      <c r="AS15">
        <v>9.114134</v>
      </c>
      <c r="AT15">
        <v>14.518463000000001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71.62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2643.7830119999985</v>
      </c>
    </row>
    <row r="16" spans="1:117">
      <c r="A16" t="s">
        <v>58</v>
      </c>
      <c r="B16">
        <v>0</v>
      </c>
      <c r="C16">
        <v>0</v>
      </c>
      <c r="D16">
        <v>9.6790000000000003</v>
      </c>
      <c r="E16">
        <v>0</v>
      </c>
      <c r="F16">
        <v>0</v>
      </c>
      <c r="G16">
        <v>19.349385999999999</v>
      </c>
      <c r="H16">
        <v>0</v>
      </c>
      <c r="I16">
        <v>0</v>
      </c>
      <c r="J16">
        <v>16.923248000000001</v>
      </c>
      <c r="K16">
        <v>661.20068200000003</v>
      </c>
      <c r="L16">
        <v>632.18398200000001</v>
      </c>
      <c r="M16">
        <v>89.046800000000005</v>
      </c>
      <c r="N16">
        <v>56.709260999999998</v>
      </c>
      <c r="O16">
        <v>119.695958</v>
      </c>
      <c r="P16">
        <v>99.814688000000004</v>
      </c>
      <c r="Q16">
        <v>19.343482000000002</v>
      </c>
      <c r="R16">
        <v>24.369302000000001</v>
      </c>
      <c r="S16">
        <v>25.542978000000002</v>
      </c>
      <c r="T16">
        <v>0</v>
      </c>
      <c r="U16">
        <v>337.77290199999999</v>
      </c>
      <c r="V16">
        <v>18.835236999999999</v>
      </c>
      <c r="W16">
        <v>42.594859</v>
      </c>
      <c r="X16">
        <v>142.780373</v>
      </c>
      <c r="Y16">
        <v>0</v>
      </c>
      <c r="Z16">
        <v>6.3114819999999998</v>
      </c>
      <c r="AA16">
        <v>0</v>
      </c>
      <c r="AB16">
        <v>0</v>
      </c>
      <c r="AC16">
        <v>0</v>
      </c>
      <c r="AD16">
        <v>8.8223120000000002</v>
      </c>
      <c r="AE16">
        <v>47.849643</v>
      </c>
      <c r="AF16">
        <v>8.5891450000000003</v>
      </c>
      <c r="AG16">
        <v>38.971138000000003</v>
      </c>
      <c r="AH16">
        <v>36.664051999999998</v>
      </c>
      <c r="AI16">
        <v>0</v>
      </c>
      <c r="AJ16">
        <v>0</v>
      </c>
      <c r="AK16">
        <v>25.056608000000001</v>
      </c>
      <c r="AL16">
        <v>24.743396000000001</v>
      </c>
      <c r="AM16">
        <v>0</v>
      </c>
      <c r="AN16">
        <v>0.75915299999999997</v>
      </c>
      <c r="AO16">
        <v>17.073755999999999</v>
      </c>
      <c r="AP16">
        <v>9.299099</v>
      </c>
      <c r="AQ16">
        <v>0</v>
      </c>
      <c r="AR16">
        <v>8.5484930000000006</v>
      </c>
      <c r="AS16">
        <v>9.114134</v>
      </c>
      <c r="AT16">
        <v>14.518463000000001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69.69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2641.8530119999987</v>
      </c>
    </row>
    <row r="17" spans="1:117">
      <c r="A17" t="s">
        <v>59</v>
      </c>
      <c r="B17">
        <v>0</v>
      </c>
      <c r="C17">
        <v>0</v>
      </c>
      <c r="D17">
        <v>9.6790000000000003</v>
      </c>
      <c r="E17">
        <v>0</v>
      </c>
      <c r="F17">
        <v>0</v>
      </c>
      <c r="G17">
        <v>19.349385999999999</v>
      </c>
      <c r="H17">
        <v>0</v>
      </c>
      <c r="I17">
        <v>0</v>
      </c>
      <c r="J17">
        <v>16.923248000000001</v>
      </c>
      <c r="K17">
        <v>661.20068200000003</v>
      </c>
      <c r="L17">
        <v>632.18398200000001</v>
      </c>
      <c r="M17">
        <v>89.046800000000005</v>
      </c>
      <c r="N17">
        <v>56.709260999999998</v>
      </c>
      <c r="O17">
        <v>119.695958</v>
      </c>
      <c r="P17">
        <v>99.814688000000004</v>
      </c>
      <c r="Q17">
        <v>19.343482000000002</v>
      </c>
      <c r="R17">
        <v>24.369302000000001</v>
      </c>
      <c r="S17">
        <v>25.542978000000002</v>
      </c>
      <c r="T17">
        <v>0</v>
      </c>
      <c r="U17">
        <v>337.77290199999999</v>
      </c>
      <c r="V17">
        <v>18.835236999999999</v>
      </c>
      <c r="W17">
        <v>42.594859</v>
      </c>
      <c r="X17">
        <v>142.780373</v>
      </c>
      <c r="Y17">
        <v>0</v>
      </c>
      <c r="Z17">
        <v>6.3114819999999998</v>
      </c>
      <c r="AA17">
        <v>0</v>
      </c>
      <c r="AB17">
        <v>0</v>
      </c>
      <c r="AC17">
        <v>0</v>
      </c>
      <c r="AD17">
        <v>8.8223120000000002</v>
      </c>
      <c r="AE17">
        <v>47.849643</v>
      </c>
      <c r="AF17">
        <v>8.5891450000000003</v>
      </c>
      <c r="AG17">
        <v>38.971138000000003</v>
      </c>
      <c r="AH17">
        <v>36.664051999999998</v>
      </c>
      <c r="AI17">
        <v>0</v>
      </c>
      <c r="AJ17">
        <v>0</v>
      </c>
      <c r="AK17">
        <v>25.056608000000001</v>
      </c>
      <c r="AL17">
        <v>24.743396000000001</v>
      </c>
      <c r="AM17">
        <v>0</v>
      </c>
      <c r="AN17">
        <v>0.75915299999999997</v>
      </c>
      <c r="AO17">
        <v>17.073755999999999</v>
      </c>
      <c r="AP17">
        <v>9.299099</v>
      </c>
      <c r="AQ17">
        <v>0</v>
      </c>
      <c r="AR17">
        <v>8.5484930000000006</v>
      </c>
      <c r="AS17">
        <v>9.114134</v>
      </c>
      <c r="AT17">
        <v>14.518463000000001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69.69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2641.8530119999987</v>
      </c>
    </row>
    <row r="18" spans="1:117">
      <c r="A18" t="s">
        <v>60</v>
      </c>
      <c r="B18">
        <v>0</v>
      </c>
      <c r="C18">
        <v>0</v>
      </c>
      <c r="D18">
        <v>9.6790000000000003</v>
      </c>
      <c r="E18">
        <v>0</v>
      </c>
      <c r="F18">
        <v>0</v>
      </c>
      <c r="G18">
        <v>19.349385999999999</v>
      </c>
      <c r="H18">
        <v>0</v>
      </c>
      <c r="I18">
        <v>0</v>
      </c>
      <c r="J18">
        <v>16.923248000000001</v>
      </c>
      <c r="K18">
        <v>661.20068200000003</v>
      </c>
      <c r="L18">
        <v>632.18398200000001</v>
      </c>
      <c r="M18">
        <v>89.046800000000005</v>
      </c>
      <c r="N18">
        <v>56.709260999999998</v>
      </c>
      <c r="O18">
        <v>119.695958</v>
      </c>
      <c r="P18">
        <v>99.814688000000004</v>
      </c>
      <c r="Q18">
        <v>19.343482000000002</v>
      </c>
      <c r="R18">
        <v>24.369302000000001</v>
      </c>
      <c r="S18">
        <v>25.542978000000002</v>
      </c>
      <c r="T18">
        <v>0</v>
      </c>
      <c r="U18">
        <v>337.77290199999999</v>
      </c>
      <c r="V18">
        <v>18.835236999999999</v>
      </c>
      <c r="W18">
        <v>42.594859</v>
      </c>
      <c r="X18">
        <v>142.780373</v>
      </c>
      <c r="Y18">
        <v>0</v>
      </c>
      <c r="Z18">
        <v>6.3114819999999998</v>
      </c>
      <c r="AA18">
        <v>0</v>
      </c>
      <c r="AB18">
        <v>0</v>
      </c>
      <c r="AC18">
        <v>0</v>
      </c>
      <c r="AD18">
        <v>8.8223120000000002</v>
      </c>
      <c r="AE18">
        <v>47.849643</v>
      </c>
      <c r="AF18">
        <v>8.5891450000000003</v>
      </c>
      <c r="AG18">
        <v>38.971138000000003</v>
      </c>
      <c r="AH18">
        <v>36.664051999999998</v>
      </c>
      <c r="AI18">
        <v>0</v>
      </c>
      <c r="AJ18">
        <v>0</v>
      </c>
      <c r="AK18">
        <v>25.056608000000001</v>
      </c>
      <c r="AL18">
        <v>24.743396000000001</v>
      </c>
      <c r="AM18">
        <v>0</v>
      </c>
      <c r="AN18">
        <v>0.75915299999999997</v>
      </c>
      <c r="AO18">
        <v>17.073755999999999</v>
      </c>
      <c r="AP18">
        <v>9.299099</v>
      </c>
      <c r="AQ18">
        <v>0</v>
      </c>
      <c r="AR18">
        <v>8.5484930000000006</v>
      </c>
      <c r="AS18">
        <v>9.114134</v>
      </c>
      <c r="AT18">
        <v>14.518463000000001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68.72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2640.8830119999984</v>
      </c>
    </row>
    <row r="19" spans="1:117">
      <c r="A19" t="s">
        <v>61</v>
      </c>
      <c r="B19">
        <v>0</v>
      </c>
      <c r="C19">
        <v>0</v>
      </c>
      <c r="D19">
        <v>9.6790000000000003</v>
      </c>
      <c r="E19">
        <v>0</v>
      </c>
      <c r="F19">
        <v>0</v>
      </c>
      <c r="G19">
        <v>19.349385999999999</v>
      </c>
      <c r="H19">
        <v>0</v>
      </c>
      <c r="I19">
        <v>0</v>
      </c>
      <c r="J19">
        <v>16.923248000000001</v>
      </c>
      <c r="K19">
        <v>661.20068200000003</v>
      </c>
      <c r="L19">
        <v>632.18398200000001</v>
      </c>
      <c r="M19">
        <v>89.046800000000005</v>
      </c>
      <c r="N19">
        <v>56.709260999999998</v>
      </c>
      <c r="O19">
        <v>119.695958</v>
      </c>
      <c r="P19">
        <v>99.814688000000004</v>
      </c>
      <c r="Q19">
        <v>19.343482000000002</v>
      </c>
      <c r="R19">
        <v>24.369302000000001</v>
      </c>
      <c r="S19">
        <v>25.542978000000002</v>
      </c>
      <c r="T19">
        <v>0</v>
      </c>
      <c r="U19">
        <v>337.77290199999999</v>
      </c>
      <c r="V19">
        <v>18.835236999999999</v>
      </c>
      <c r="W19">
        <v>42.594859</v>
      </c>
      <c r="X19">
        <v>142.780373</v>
      </c>
      <c r="Y19">
        <v>0</v>
      </c>
      <c r="Z19">
        <v>6.3114819999999998</v>
      </c>
      <c r="AA19">
        <v>0</v>
      </c>
      <c r="AB19">
        <v>12.644064999999999</v>
      </c>
      <c r="AC19">
        <v>0</v>
      </c>
      <c r="AD19">
        <v>8.8223120000000002</v>
      </c>
      <c r="AE19">
        <v>47.849643</v>
      </c>
      <c r="AF19">
        <v>8.5891450000000003</v>
      </c>
      <c r="AG19">
        <v>38.971138000000003</v>
      </c>
      <c r="AH19">
        <v>36.664051999999998</v>
      </c>
      <c r="AI19">
        <v>0</v>
      </c>
      <c r="AJ19">
        <v>0</v>
      </c>
      <c r="AK19">
        <v>25.056608000000001</v>
      </c>
      <c r="AL19">
        <v>24.743396000000001</v>
      </c>
      <c r="AM19">
        <v>0</v>
      </c>
      <c r="AN19">
        <v>0.75915299999999997</v>
      </c>
      <c r="AO19">
        <v>17.073755999999999</v>
      </c>
      <c r="AP19">
        <v>9.299099</v>
      </c>
      <c r="AQ19">
        <v>0</v>
      </c>
      <c r="AR19">
        <v>8.5484930000000006</v>
      </c>
      <c r="AS19">
        <v>9.114134</v>
      </c>
      <c r="AT19">
        <v>14.518463000000001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68.72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2653.5270769999984</v>
      </c>
    </row>
    <row r="20" spans="1:117">
      <c r="A20" t="s">
        <v>62</v>
      </c>
      <c r="B20">
        <v>0</v>
      </c>
      <c r="C20">
        <v>0</v>
      </c>
      <c r="D20">
        <v>9.6790000000000003</v>
      </c>
      <c r="E20">
        <v>0</v>
      </c>
      <c r="F20">
        <v>0</v>
      </c>
      <c r="G20">
        <v>19.349385999999999</v>
      </c>
      <c r="H20">
        <v>0</v>
      </c>
      <c r="I20">
        <v>0</v>
      </c>
      <c r="J20">
        <v>16.923248000000001</v>
      </c>
      <c r="K20">
        <v>661.20068200000003</v>
      </c>
      <c r="L20">
        <v>632.18398200000001</v>
      </c>
      <c r="M20">
        <v>89.046800000000005</v>
      </c>
      <c r="N20">
        <v>56.709260999999998</v>
      </c>
      <c r="O20">
        <v>119.695958</v>
      </c>
      <c r="P20">
        <v>99.814688000000004</v>
      </c>
      <c r="Q20">
        <v>19.343482000000002</v>
      </c>
      <c r="R20">
        <v>24.369302000000001</v>
      </c>
      <c r="S20">
        <v>25.542978000000002</v>
      </c>
      <c r="T20">
        <v>0</v>
      </c>
      <c r="U20">
        <v>337.77290199999999</v>
      </c>
      <c r="V20">
        <v>18.835236999999999</v>
      </c>
      <c r="W20">
        <v>42.594859</v>
      </c>
      <c r="X20">
        <v>142.780373</v>
      </c>
      <c r="Y20">
        <v>0</v>
      </c>
      <c r="Z20">
        <v>1.0646899999999999</v>
      </c>
      <c r="AA20">
        <v>0</v>
      </c>
      <c r="AB20">
        <v>12.644064999999999</v>
      </c>
      <c r="AC20">
        <v>0</v>
      </c>
      <c r="AD20">
        <v>8.8223120000000002</v>
      </c>
      <c r="AE20">
        <v>47.849643</v>
      </c>
      <c r="AF20">
        <v>8.5891450000000003</v>
      </c>
      <c r="AG20">
        <v>38.971138000000003</v>
      </c>
      <c r="AH20">
        <v>36.664051999999998</v>
      </c>
      <c r="AI20">
        <v>0</v>
      </c>
      <c r="AJ20">
        <v>0</v>
      </c>
      <c r="AK20">
        <v>25.056608000000001</v>
      </c>
      <c r="AL20">
        <v>24.743396000000001</v>
      </c>
      <c r="AM20">
        <v>0</v>
      </c>
      <c r="AN20">
        <v>0.75915299999999997</v>
      </c>
      <c r="AO20">
        <v>17.073755999999999</v>
      </c>
      <c r="AP20">
        <v>9.299099</v>
      </c>
      <c r="AQ20">
        <v>0</v>
      </c>
      <c r="AR20">
        <v>8.5484930000000006</v>
      </c>
      <c r="AS20">
        <v>9.114134</v>
      </c>
      <c r="AT20">
        <v>14.518463000000001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67.75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2647.3102849999987</v>
      </c>
    </row>
    <row r="21" spans="1:117">
      <c r="A21" t="s">
        <v>63</v>
      </c>
      <c r="B21">
        <v>0</v>
      </c>
      <c r="C21">
        <v>0</v>
      </c>
      <c r="D21">
        <v>9.6790000000000003</v>
      </c>
      <c r="E21">
        <v>0</v>
      </c>
      <c r="F21">
        <v>0</v>
      </c>
      <c r="G21">
        <v>19.349385999999999</v>
      </c>
      <c r="H21">
        <v>0</v>
      </c>
      <c r="I21">
        <v>0</v>
      </c>
      <c r="J21">
        <v>16.923248000000001</v>
      </c>
      <c r="K21">
        <v>661.20068200000003</v>
      </c>
      <c r="L21">
        <v>632.18398200000001</v>
      </c>
      <c r="M21">
        <v>89.046800000000005</v>
      </c>
      <c r="N21">
        <v>56.709260999999998</v>
      </c>
      <c r="O21">
        <v>119.695958</v>
      </c>
      <c r="P21">
        <v>99.814688000000004</v>
      </c>
      <c r="Q21">
        <v>19.343482000000002</v>
      </c>
      <c r="R21">
        <v>24.369302000000001</v>
      </c>
      <c r="S21">
        <v>25.542978000000002</v>
      </c>
      <c r="T21">
        <v>0</v>
      </c>
      <c r="U21">
        <v>337.77290199999999</v>
      </c>
      <c r="V21">
        <v>18.835236999999999</v>
      </c>
      <c r="W21">
        <v>42.594859</v>
      </c>
      <c r="X21">
        <v>142.780373</v>
      </c>
      <c r="Y21">
        <v>0</v>
      </c>
      <c r="Z21">
        <v>1.0646899999999999</v>
      </c>
      <c r="AA21">
        <v>0</v>
      </c>
      <c r="AB21">
        <v>12.644064999999999</v>
      </c>
      <c r="AC21">
        <v>0</v>
      </c>
      <c r="AD21">
        <v>8.8223120000000002</v>
      </c>
      <c r="AE21">
        <v>47.849643</v>
      </c>
      <c r="AF21">
        <v>8.5891450000000003</v>
      </c>
      <c r="AG21">
        <v>38.971138000000003</v>
      </c>
      <c r="AH21">
        <v>36.664051999999998</v>
      </c>
      <c r="AI21">
        <v>0</v>
      </c>
      <c r="AJ21">
        <v>0</v>
      </c>
      <c r="AK21">
        <v>25.056608000000001</v>
      </c>
      <c r="AL21">
        <v>24.743396000000001</v>
      </c>
      <c r="AM21">
        <v>0</v>
      </c>
      <c r="AN21">
        <v>0.75915299999999997</v>
      </c>
      <c r="AO21">
        <v>17.073755999999999</v>
      </c>
      <c r="AP21">
        <v>9.299099</v>
      </c>
      <c r="AQ21">
        <v>0</v>
      </c>
      <c r="AR21">
        <v>8.5484930000000006</v>
      </c>
      <c r="AS21">
        <v>9.114134</v>
      </c>
      <c r="AT21">
        <v>14.518463000000001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67.75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2647.3102849999987</v>
      </c>
    </row>
    <row r="22" spans="1:117">
      <c r="A22" t="s">
        <v>64</v>
      </c>
      <c r="B22">
        <v>0</v>
      </c>
      <c r="C22">
        <v>0</v>
      </c>
      <c r="D22">
        <v>9.6790000000000003</v>
      </c>
      <c r="E22">
        <v>0</v>
      </c>
      <c r="F22">
        <v>0</v>
      </c>
      <c r="G22">
        <v>19.349385999999999</v>
      </c>
      <c r="H22">
        <v>0</v>
      </c>
      <c r="I22">
        <v>0</v>
      </c>
      <c r="J22">
        <v>16.923248000000001</v>
      </c>
      <c r="K22">
        <v>661.20068200000003</v>
      </c>
      <c r="L22">
        <v>632.18398200000001</v>
      </c>
      <c r="M22">
        <v>89.046800000000005</v>
      </c>
      <c r="N22">
        <v>56.709260999999998</v>
      </c>
      <c r="O22">
        <v>119.695958</v>
      </c>
      <c r="P22">
        <v>99.814688000000004</v>
      </c>
      <c r="Q22">
        <v>19.343482000000002</v>
      </c>
      <c r="R22">
        <v>24.369302000000001</v>
      </c>
      <c r="S22">
        <v>25.542978000000002</v>
      </c>
      <c r="T22">
        <v>0</v>
      </c>
      <c r="U22">
        <v>337.77290199999999</v>
      </c>
      <c r="V22">
        <v>18.835236999999999</v>
      </c>
      <c r="W22">
        <v>42.594859</v>
      </c>
      <c r="X22">
        <v>142.780373</v>
      </c>
      <c r="Y22">
        <v>0</v>
      </c>
      <c r="Z22">
        <v>1.0646899999999999</v>
      </c>
      <c r="AA22">
        <v>0</v>
      </c>
      <c r="AB22">
        <v>12.644064999999999</v>
      </c>
      <c r="AC22">
        <v>0</v>
      </c>
      <c r="AD22">
        <v>8.8223120000000002</v>
      </c>
      <c r="AE22">
        <v>47.849643</v>
      </c>
      <c r="AF22">
        <v>8.5891450000000003</v>
      </c>
      <c r="AG22">
        <v>38.971138000000003</v>
      </c>
      <c r="AH22">
        <v>36.664051999999998</v>
      </c>
      <c r="AI22">
        <v>0</v>
      </c>
      <c r="AJ22">
        <v>0</v>
      </c>
      <c r="AK22">
        <v>25.056608000000001</v>
      </c>
      <c r="AL22">
        <v>24.743396000000001</v>
      </c>
      <c r="AM22">
        <v>0</v>
      </c>
      <c r="AN22">
        <v>0.75915299999999997</v>
      </c>
      <c r="AO22">
        <v>17.073755999999999</v>
      </c>
      <c r="AP22">
        <v>9.299099</v>
      </c>
      <c r="AQ22">
        <v>0</v>
      </c>
      <c r="AR22">
        <v>7.4799309999999997</v>
      </c>
      <c r="AS22">
        <v>9.114134</v>
      </c>
      <c r="AT22">
        <v>14.518463000000001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67.75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2646.2417229999987</v>
      </c>
    </row>
    <row r="23" spans="1:117">
      <c r="A23" t="s">
        <v>65</v>
      </c>
      <c r="B23">
        <v>0</v>
      </c>
      <c r="C23">
        <v>0</v>
      </c>
      <c r="D23">
        <v>9.6790000000000003</v>
      </c>
      <c r="E23">
        <v>0</v>
      </c>
      <c r="F23">
        <v>0</v>
      </c>
      <c r="G23">
        <v>19.349385999999999</v>
      </c>
      <c r="H23">
        <v>0</v>
      </c>
      <c r="I23">
        <v>0</v>
      </c>
      <c r="J23">
        <v>16.923248000000001</v>
      </c>
      <c r="K23">
        <v>661.20068200000003</v>
      </c>
      <c r="L23">
        <v>632.18398200000001</v>
      </c>
      <c r="M23">
        <v>89.046800000000005</v>
      </c>
      <c r="N23">
        <v>56.709260999999998</v>
      </c>
      <c r="O23">
        <v>119.695958</v>
      </c>
      <c r="P23">
        <v>99.814688000000004</v>
      </c>
      <c r="Q23">
        <v>19.343482000000002</v>
      </c>
      <c r="R23">
        <v>24.369302000000001</v>
      </c>
      <c r="S23">
        <v>25.542978000000002</v>
      </c>
      <c r="T23">
        <v>0</v>
      </c>
      <c r="U23">
        <v>337.77290199999999</v>
      </c>
      <c r="V23">
        <v>18.835236999999999</v>
      </c>
      <c r="W23">
        <v>42.594859</v>
      </c>
      <c r="X23">
        <v>142.780373</v>
      </c>
      <c r="Y23">
        <v>0</v>
      </c>
      <c r="Z23">
        <v>1.0646899999999999</v>
      </c>
      <c r="AA23">
        <v>0</v>
      </c>
      <c r="AB23">
        <v>12.644064999999999</v>
      </c>
      <c r="AC23">
        <v>0</v>
      </c>
      <c r="AD23">
        <v>8.8223120000000002</v>
      </c>
      <c r="AE23">
        <v>47.849643</v>
      </c>
      <c r="AF23">
        <v>8.5891450000000003</v>
      </c>
      <c r="AG23">
        <v>38.971138000000003</v>
      </c>
      <c r="AH23">
        <v>36.664051999999998</v>
      </c>
      <c r="AI23">
        <v>0</v>
      </c>
      <c r="AJ23">
        <v>0</v>
      </c>
      <c r="AK23">
        <v>25.056608000000001</v>
      </c>
      <c r="AL23">
        <v>24.743396000000001</v>
      </c>
      <c r="AM23">
        <v>0</v>
      </c>
      <c r="AN23">
        <v>0.75915299999999997</v>
      </c>
      <c r="AO23">
        <v>17.073755999999999</v>
      </c>
      <c r="AP23">
        <v>9.299099</v>
      </c>
      <c r="AQ23">
        <v>0</v>
      </c>
      <c r="AR23">
        <v>7.4799309999999997</v>
      </c>
      <c r="AS23">
        <v>9.114134</v>
      </c>
      <c r="AT23">
        <v>14.518463000000001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69.69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2648.1817229999988</v>
      </c>
    </row>
    <row r="24" spans="1:117">
      <c r="A24" t="s">
        <v>66</v>
      </c>
      <c r="B24">
        <v>0</v>
      </c>
      <c r="C24">
        <v>0</v>
      </c>
      <c r="D24">
        <v>9.6790000000000003</v>
      </c>
      <c r="E24">
        <v>0</v>
      </c>
      <c r="F24">
        <v>0</v>
      </c>
      <c r="G24">
        <v>19.349385999999999</v>
      </c>
      <c r="H24">
        <v>0</v>
      </c>
      <c r="I24">
        <v>0</v>
      </c>
      <c r="J24">
        <v>16.923248000000001</v>
      </c>
      <c r="K24">
        <v>661.20068200000003</v>
      </c>
      <c r="L24">
        <v>632.18398200000001</v>
      </c>
      <c r="M24">
        <v>89.046800000000005</v>
      </c>
      <c r="N24">
        <v>56.709260999999998</v>
      </c>
      <c r="O24">
        <v>119.695958</v>
      </c>
      <c r="P24">
        <v>99.814688000000004</v>
      </c>
      <c r="Q24">
        <v>19.343482000000002</v>
      </c>
      <c r="R24">
        <v>24.369302000000001</v>
      </c>
      <c r="S24">
        <v>25.542978000000002</v>
      </c>
      <c r="T24">
        <v>0</v>
      </c>
      <c r="U24">
        <v>337.77290199999999</v>
      </c>
      <c r="V24">
        <v>18.835236999999999</v>
      </c>
      <c r="W24">
        <v>42.594859</v>
      </c>
      <c r="X24">
        <v>142.780373</v>
      </c>
      <c r="Y24">
        <v>0</v>
      </c>
      <c r="Z24">
        <v>1.0646899999999999</v>
      </c>
      <c r="AA24">
        <v>0</v>
      </c>
      <c r="AB24">
        <v>12.644064999999999</v>
      </c>
      <c r="AC24">
        <v>0</v>
      </c>
      <c r="AD24">
        <v>8.8223120000000002</v>
      </c>
      <c r="AE24">
        <v>47.849643</v>
      </c>
      <c r="AF24">
        <v>8.5891450000000003</v>
      </c>
      <c r="AG24">
        <v>38.971138000000003</v>
      </c>
      <c r="AH24">
        <v>36.664051999999998</v>
      </c>
      <c r="AI24">
        <v>0</v>
      </c>
      <c r="AJ24">
        <v>0</v>
      </c>
      <c r="AK24">
        <v>25.056608000000001</v>
      </c>
      <c r="AL24">
        <v>24.743396000000001</v>
      </c>
      <c r="AM24">
        <v>0</v>
      </c>
      <c r="AN24">
        <v>0.75915299999999997</v>
      </c>
      <c r="AO24">
        <v>17.073755999999999</v>
      </c>
      <c r="AP24">
        <v>9.299099</v>
      </c>
      <c r="AQ24">
        <v>15.061491999999999</v>
      </c>
      <c r="AR24">
        <v>7.4799309999999997</v>
      </c>
      <c r="AS24">
        <v>9.114134</v>
      </c>
      <c r="AT24">
        <v>14.518463000000001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70.66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2664.2132149999984</v>
      </c>
    </row>
    <row r="25" spans="1:117">
      <c r="A25" t="s">
        <v>67</v>
      </c>
      <c r="B25">
        <v>0</v>
      </c>
      <c r="C25">
        <v>0</v>
      </c>
      <c r="D25">
        <v>9.6790000000000003</v>
      </c>
      <c r="E25">
        <v>0</v>
      </c>
      <c r="F25">
        <v>0</v>
      </c>
      <c r="G25">
        <v>19.349385999999999</v>
      </c>
      <c r="H25">
        <v>0</v>
      </c>
      <c r="I25">
        <v>0</v>
      </c>
      <c r="J25">
        <v>16.923248000000001</v>
      </c>
      <c r="K25">
        <v>661.20068200000003</v>
      </c>
      <c r="L25">
        <v>632.18398200000001</v>
      </c>
      <c r="M25">
        <v>89.046800000000005</v>
      </c>
      <c r="N25">
        <v>56.709260999999998</v>
      </c>
      <c r="O25">
        <v>119.695958</v>
      </c>
      <c r="P25">
        <v>99.814688000000004</v>
      </c>
      <c r="Q25">
        <v>19.343482000000002</v>
      </c>
      <c r="R25">
        <v>24.369302000000001</v>
      </c>
      <c r="S25">
        <v>25.542978000000002</v>
      </c>
      <c r="T25">
        <v>0</v>
      </c>
      <c r="U25">
        <v>337.77290199999999</v>
      </c>
      <c r="V25">
        <v>18.835236999999999</v>
      </c>
      <c r="W25">
        <v>42.594859</v>
      </c>
      <c r="X25">
        <v>142.780373</v>
      </c>
      <c r="Y25">
        <v>0</v>
      </c>
      <c r="Z25">
        <v>1.0646899999999999</v>
      </c>
      <c r="AA25">
        <v>8.4110510000000005</v>
      </c>
      <c r="AB25">
        <v>12.644064999999999</v>
      </c>
      <c r="AC25">
        <v>0</v>
      </c>
      <c r="AD25">
        <v>8.8223120000000002</v>
      </c>
      <c r="AE25">
        <v>31.899761999999999</v>
      </c>
      <c r="AF25">
        <v>8.5891450000000003</v>
      </c>
      <c r="AG25">
        <v>38.971138000000003</v>
      </c>
      <c r="AH25">
        <v>54.996077999999997</v>
      </c>
      <c r="AI25">
        <v>3.0803419999999999</v>
      </c>
      <c r="AJ25">
        <v>0</v>
      </c>
      <c r="AK25">
        <v>25.056608000000001</v>
      </c>
      <c r="AL25">
        <v>24.743396000000001</v>
      </c>
      <c r="AM25">
        <v>0</v>
      </c>
      <c r="AN25">
        <v>0.75915299999999997</v>
      </c>
      <c r="AO25">
        <v>17.073755999999999</v>
      </c>
      <c r="AP25">
        <v>9.299099</v>
      </c>
      <c r="AQ25">
        <v>30.122983999999999</v>
      </c>
      <c r="AR25">
        <v>10.685616</v>
      </c>
      <c r="AS25">
        <v>23.957151</v>
      </c>
      <c r="AT25">
        <v>14.518463000000001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71.62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2712.1569469999995</v>
      </c>
    </row>
    <row r="26" spans="1:117">
      <c r="A26" t="s">
        <v>68</v>
      </c>
      <c r="B26">
        <v>0</v>
      </c>
      <c r="C26">
        <v>0</v>
      </c>
      <c r="D26">
        <v>9.6790000000000003</v>
      </c>
      <c r="E26">
        <v>0</v>
      </c>
      <c r="F26">
        <v>0</v>
      </c>
      <c r="G26">
        <v>19.349385999999999</v>
      </c>
      <c r="H26">
        <v>0</v>
      </c>
      <c r="I26">
        <v>0</v>
      </c>
      <c r="J26">
        <v>16.923248000000001</v>
      </c>
      <c r="K26">
        <v>661.20068200000003</v>
      </c>
      <c r="L26">
        <v>632.18398200000001</v>
      </c>
      <c r="M26">
        <v>89.046800000000005</v>
      </c>
      <c r="N26">
        <v>56.709260999999998</v>
      </c>
      <c r="O26">
        <v>119.695958</v>
      </c>
      <c r="P26">
        <v>99.814688000000004</v>
      </c>
      <c r="Q26">
        <v>19.343482000000002</v>
      </c>
      <c r="R26">
        <v>24.369302000000001</v>
      </c>
      <c r="S26">
        <v>25.542978000000002</v>
      </c>
      <c r="T26">
        <v>0</v>
      </c>
      <c r="U26">
        <v>337.77290199999999</v>
      </c>
      <c r="V26">
        <v>18.835236999999999</v>
      </c>
      <c r="W26">
        <v>42.594859</v>
      </c>
      <c r="X26">
        <v>142.780373</v>
      </c>
      <c r="Y26">
        <v>0</v>
      </c>
      <c r="Z26">
        <v>1.0646899999999999</v>
      </c>
      <c r="AA26">
        <v>8.4110510000000005</v>
      </c>
      <c r="AB26">
        <v>12.644064999999999</v>
      </c>
      <c r="AC26">
        <v>9.3671810000000004</v>
      </c>
      <c r="AD26">
        <v>17.644622999999999</v>
      </c>
      <c r="AE26">
        <v>31.899761999999999</v>
      </c>
      <c r="AF26">
        <v>8.5891450000000003</v>
      </c>
      <c r="AG26">
        <v>38.971138000000003</v>
      </c>
      <c r="AH26">
        <v>73.328103999999996</v>
      </c>
      <c r="AI26">
        <v>6.1606839999999998</v>
      </c>
      <c r="AJ26">
        <v>0</v>
      </c>
      <c r="AK26">
        <v>25.056608000000001</v>
      </c>
      <c r="AL26">
        <v>24.743396000000001</v>
      </c>
      <c r="AM26">
        <v>0</v>
      </c>
      <c r="AN26">
        <v>0.75915299999999997</v>
      </c>
      <c r="AO26">
        <v>17.073755999999999</v>
      </c>
      <c r="AP26">
        <v>9.299099</v>
      </c>
      <c r="AQ26">
        <v>45.184475999999997</v>
      </c>
      <c r="AR26">
        <v>36.331094</v>
      </c>
      <c r="AS26">
        <v>23.957151</v>
      </c>
      <c r="AT26">
        <v>14.518463000000001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71.62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2792.4657769999994</v>
      </c>
    </row>
    <row r="27" spans="1:117">
      <c r="A27" t="s">
        <v>69</v>
      </c>
      <c r="B27">
        <v>0</v>
      </c>
      <c r="C27">
        <v>0</v>
      </c>
      <c r="D27">
        <v>6.2359859999999996</v>
      </c>
      <c r="E27">
        <v>0</v>
      </c>
      <c r="F27">
        <v>0</v>
      </c>
      <c r="G27">
        <v>9.6746440000000007</v>
      </c>
      <c r="H27">
        <v>0</v>
      </c>
      <c r="I27">
        <v>0</v>
      </c>
      <c r="J27">
        <v>16.923248000000001</v>
      </c>
      <c r="K27">
        <v>661.20068200000003</v>
      </c>
      <c r="L27">
        <v>632.18398200000001</v>
      </c>
      <c r="M27">
        <v>89.046800000000005</v>
      </c>
      <c r="N27">
        <v>56.709260999999998</v>
      </c>
      <c r="O27">
        <v>119.695958</v>
      </c>
      <c r="P27">
        <v>99.814688000000004</v>
      </c>
      <c r="Q27">
        <v>19.343482000000002</v>
      </c>
      <c r="R27">
        <v>24.369302000000001</v>
      </c>
      <c r="S27">
        <v>25.542978000000002</v>
      </c>
      <c r="T27">
        <v>0</v>
      </c>
      <c r="U27">
        <v>337.77290199999999</v>
      </c>
      <c r="V27">
        <v>18.835236999999999</v>
      </c>
      <c r="W27">
        <v>42.594859</v>
      </c>
      <c r="X27">
        <v>142.780373</v>
      </c>
      <c r="Y27">
        <v>0</v>
      </c>
      <c r="Z27">
        <v>3.19407</v>
      </c>
      <c r="AA27">
        <v>27.144756000000001</v>
      </c>
      <c r="AB27">
        <v>25.417151</v>
      </c>
      <c r="AC27">
        <v>18.734362999999998</v>
      </c>
      <c r="AD27">
        <v>26.466934999999999</v>
      </c>
      <c r="AE27">
        <v>31.899761999999999</v>
      </c>
      <c r="AF27">
        <v>8.5891450000000003</v>
      </c>
      <c r="AG27">
        <v>38.971138000000003</v>
      </c>
      <c r="AH27">
        <v>100.826143</v>
      </c>
      <c r="AI27">
        <v>31.651128</v>
      </c>
      <c r="AJ27">
        <v>0</v>
      </c>
      <c r="AK27">
        <v>25.056608000000001</v>
      </c>
      <c r="AL27">
        <v>24.743396000000001</v>
      </c>
      <c r="AM27">
        <v>5.1092339999999998</v>
      </c>
      <c r="AN27">
        <v>0.75915299999999997</v>
      </c>
      <c r="AO27">
        <v>17.073755999999999</v>
      </c>
      <c r="AP27">
        <v>9.299099</v>
      </c>
      <c r="AQ27">
        <v>60.245967999999998</v>
      </c>
      <c r="AR27">
        <v>36.331094</v>
      </c>
      <c r="AS27">
        <v>23.957151</v>
      </c>
      <c r="AT27">
        <v>14.518463000000001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72.59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2905.3028949999998</v>
      </c>
    </row>
    <row r="28" spans="1:117">
      <c r="A28" t="s">
        <v>70</v>
      </c>
      <c r="B28">
        <v>0</v>
      </c>
      <c r="C28">
        <v>0</v>
      </c>
      <c r="D28">
        <v>6.2359859999999996</v>
      </c>
      <c r="E28">
        <v>0</v>
      </c>
      <c r="F28">
        <v>0</v>
      </c>
      <c r="G28">
        <v>9.6746440000000007</v>
      </c>
      <c r="H28">
        <v>0</v>
      </c>
      <c r="I28">
        <v>0</v>
      </c>
      <c r="J28">
        <v>16.923248000000001</v>
      </c>
      <c r="K28">
        <v>661.20068200000003</v>
      </c>
      <c r="L28">
        <v>632.18398200000001</v>
      </c>
      <c r="M28">
        <v>89.046800000000005</v>
      </c>
      <c r="N28">
        <v>56.709260999999998</v>
      </c>
      <c r="O28">
        <v>119.695958</v>
      </c>
      <c r="P28">
        <v>99.814688000000004</v>
      </c>
      <c r="Q28">
        <v>19.343482000000002</v>
      </c>
      <c r="R28">
        <v>24.369302000000001</v>
      </c>
      <c r="S28">
        <v>25.542978000000002</v>
      </c>
      <c r="T28">
        <v>0</v>
      </c>
      <c r="U28">
        <v>337.77290199999999</v>
      </c>
      <c r="V28">
        <v>18.835236999999999</v>
      </c>
      <c r="W28">
        <v>42.594859</v>
      </c>
      <c r="X28">
        <v>142.780373</v>
      </c>
      <c r="Y28">
        <v>0</v>
      </c>
      <c r="Z28">
        <v>18.934446999999999</v>
      </c>
      <c r="AA28">
        <v>40.755364999999998</v>
      </c>
      <c r="AB28">
        <v>38.241844999999998</v>
      </c>
      <c r="AC28">
        <v>28.129892000000002</v>
      </c>
      <c r="AD28">
        <v>35.371077</v>
      </c>
      <c r="AE28">
        <v>47.849643</v>
      </c>
      <c r="AF28">
        <v>9.5434940000000008</v>
      </c>
      <c r="AG28">
        <v>38.971138000000003</v>
      </c>
      <c r="AH28">
        <v>135.84031300000001</v>
      </c>
      <c r="AI28">
        <v>31.651128</v>
      </c>
      <c r="AJ28">
        <v>0</v>
      </c>
      <c r="AK28">
        <v>25.056608000000001</v>
      </c>
      <c r="AL28">
        <v>24.743396000000001</v>
      </c>
      <c r="AM28">
        <v>15.296738</v>
      </c>
      <c r="AN28">
        <v>0.75915299999999997</v>
      </c>
      <c r="AO28">
        <v>17.073755999999999</v>
      </c>
      <c r="AP28">
        <v>9.299099</v>
      </c>
      <c r="AQ28">
        <v>60.245967999999998</v>
      </c>
      <c r="AR28">
        <v>10.685616</v>
      </c>
      <c r="AS28">
        <v>23.957151</v>
      </c>
      <c r="AT28">
        <v>14.518463000000001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74.53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3004.1786719999996</v>
      </c>
    </row>
    <row r="29" spans="1:117">
      <c r="A29" t="s">
        <v>71</v>
      </c>
      <c r="B29">
        <v>0</v>
      </c>
      <c r="C29">
        <v>0</v>
      </c>
      <c r="D29">
        <v>6.2359859999999996</v>
      </c>
      <c r="E29">
        <v>0</v>
      </c>
      <c r="F29">
        <v>0</v>
      </c>
      <c r="G29">
        <v>9.6746440000000007</v>
      </c>
      <c r="H29">
        <v>0</v>
      </c>
      <c r="I29">
        <v>0</v>
      </c>
      <c r="J29">
        <v>16.923248000000001</v>
      </c>
      <c r="K29">
        <v>661.20068200000003</v>
      </c>
      <c r="L29">
        <v>632.18398200000001</v>
      </c>
      <c r="M29">
        <v>89.046800000000005</v>
      </c>
      <c r="N29">
        <v>56.709260999999998</v>
      </c>
      <c r="O29">
        <v>119.695958</v>
      </c>
      <c r="P29">
        <v>94.370249999999999</v>
      </c>
      <c r="Q29">
        <v>19.343482000000002</v>
      </c>
      <c r="R29">
        <v>24.369302000000001</v>
      </c>
      <c r="S29">
        <v>25.542978000000002</v>
      </c>
      <c r="T29">
        <v>0</v>
      </c>
      <c r="U29">
        <v>337.77290199999999</v>
      </c>
      <c r="V29">
        <v>18.835236999999999</v>
      </c>
      <c r="W29">
        <v>42.594859</v>
      </c>
      <c r="X29">
        <v>142.780373</v>
      </c>
      <c r="Y29">
        <v>0</v>
      </c>
      <c r="Z29">
        <v>18.934446999999999</v>
      </c>
      <c r="AA29">
        <v>40.755364999999998</v>
      </c>
      <c r="AB29">
        <v>38.241844999999998</v>
      </c>
      <c r="AC29">
        <v>28.129892000000002</v>
      </c>
      <c r="AD29">
        <v>35.371077</v>
      </c>
      <c r="AE29">
        <v>47.849643</v>
      </c>
      <c r="AF29">
        <v>9.5434940000000008</v>
      </c>
      <c r="AG29">
        <v>38.971138000000003</v>
      </c>
      <c r="AH29">
        <v>135.84031300000001</v>
      </c>
      <c r="AI29">
        <v>31.651128</v>
      </c>
      <c r="AJ29">
        <v>0</v>
      </c>
      <c r="AK29">
        <v>25.056608000000001</v>
      </c>
      <c r="AL29">
        <v>38.802143000000001</v>
      </c>
      <c r="AM29">
        <v>15.296738</v>
      </c>
      <c r="AN29">
        <v>0.75915299999999997</v>
      </c>
      <c r="AO29">
        <v>17.073755999999999</v>
      </c>
      <c r="AP29">
        <v>9.299099</v>
      </c>
      <c r="AQ29">
        <v>60.245967999999998</v>
      </c>
      <c r="AR29">
        <v>11.754178</v>
      </c>
      <c r="AS29">
        <v>9.114134</v>
      </c>
      <c r="AT29">
        <v>14.518463000000001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68.72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2993.208525999999</v>
      </c>
    </row>
    <row r="30" spans="1:117">
      <c r="A30" t="s">
        <v>72</v>
      </c>
      <c r="B30">
        <v>0</v>
      </c>
      <c r="C30">
        <v>0</v>
      </c>
      <c r="D30">
        <v>6.2359859999999996</v>
      </c>
      <c r="E30">
        <v>0</v>
      </c>
      <c r="F30">
        <v>0</v>
      </c>
      <c r="G30">
        <v>9.6746440000000007</v>
      </c>
      <c r="H30">
        <v>0</v>
      </c>
      <c r="I30">
        <v>0</v>
      </c>
      <c r="J30">
        <v>16.923248000000001</v>
      </c>
      <c r="K30">
        <v>661.20068200000003</v>
      </c>
      <c r="L30">
        <v>632.18398200000001</v>
      </c>
      <c r="M30">
        <v>89.046800000000005</v>
      </c>
      <c r="N30">
        <v>56.709260999999998</v>
      </c>
      <c r="O30">
        <v>119.695958</v>
      </c>
      <c r="P30">
        <v>94.370249999999999</v>
      </c>
      <c r="Q30">
        <v>19.343482000000002</v>
      </c>
      <c r="R30">
        <v>24.369302000000001</v>
      </c>
      <c r="S30">
        <v>25.542978000000002</v>
      </c>
      <c r="T30">
        <v>0</v>
      </c>
      <c r="U30">
        <v>337.77290199999999</v>
      </c>
      <c r="V30">
        <v>18.835236999999999</v>
      </c>
      <c r="W30">
        <v>42.594859</v>
      </c>
      <c r="X30">
        <v>142.780373</v>
      </c>
      <c r="Y30">
        <v>0</v>
      </c>
      <c r="Z30">
        <v>18.934446999999999</v>
      </c>
      <c r="AA30">
        <v>40.755364999999998</v>
      </c>
      <c r="AB30">
        <v>38.241844999999998</v>
      </c>
      <c r="AC30">
        <v>28.129892000000002</v>
      </c>
      <c r="AD30">
        <v>35.371077</v>
      </c>
      <c r="AE30">
        <v>47.849643</v>
      </c>
      <c r="AF30">
        <v>9.5434940000000008</v>
      </c>
      <c r="AG30">
        <v>38.971138000000003</v>
      </c>
      <c r="AH30">
        <v>135.84031300000001</v>
      </c>
      <c r="AI30">
        <v>31.651128</v>
      </c>
      <c r="AJ30">
        <v>0</v>
      </c>
      <c r="AK30">
        <v>25.056608000000001</v>
      </c>
      <c r="AL30">
        <v>76.828243000000001</v>
      </c>
      <c r="AM30">
        <v>15.296738</v>
      </c>
      <c r="AN30">
        <v>0.75915299999999997</v>
      </c>
      <c r="AO30">
        <v>17.073755999999999</v>
      </c>
      <c r="AP30">
        <v>9.299099</v>
      </c>
      <c r="AQ30">
        <v>60.245967999999998</v>
      </c>
      <c r="AR30">
        <v>11.754178</v>
      </c>
      <c r="AS30">
        <v>9.114134</v>
      </c>
      <c r="AT30">
        <v>14.518463000000001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75.5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3038.0146259999992</v>
      </c>
    </row>
    <row r="31" spans="1:117">
      <c r="A31" t="s">
        <v>73</v>
      </c>
      <c r="B31">
        <v>0</v>
      </c>
      <c r="C31">
        <v>0</v>
      </c>
      <c r="D31">
        <v>6.2359859999999996</v>
      </c>
      <c r="E31">
        <v>0</v>
      </c>
      <c r="F31">
        <v>0</v>
      </c>
      <c r="G31">
        <v>9.6746440000000007</v>
      </c>
      <c r="H31">
        <v>0</v>
      </c>
      <c r="I31">
        <v>0</v>
      </c>
      <c r="J31">
        <v>16.923248000000001</v>
      </c>
      <c r="K31">
        <v>661.20068200000003</v>
      </c>
      <c r="L31">
        <v>632.18398200000001</v>
      </c>
      <c r="M31">
        <v>89.046800000000005</v>
      </c>
      <c r="N31">
        <v>56.709260999999998</v>
      </c>
      <c r="O31">
        <v>119.695958</v>
      </c>
      <c r="P31">
        <v>94.370249999999999</v>
      </c>
      <c r="Q31">
        <v>19.343482000000002</v>
      </c>
      <c r="R31">
        <v>24.369302000000001</v>
      </c>
      <c r="S31">
        <v>25.542978000000002</v>
      </c>
      <c r="T31">
        <v>0</v>
      </c>
      <c r="U31">
        <v>337.77290199999999</v>
      </c>
      <c r="V31">
        <v>18.835236999999999</v>
      </c>
      <c r="W31">
        <v>42.594859</v>
      </c>
      <c r="X31">
        <v>142.780373</v>
      </c>
      <c r="Y31">
        <v>0</v>
      </c>
      <c r="Z31">
        <v>18.934446999999999</v>
      </c>
      <c r="AA31">
        <v>40.755364999999998</v>
      </c>
      <c r="AB31">
        <v>38.241844999999998</v>
      </c>
      <c r="AC31">
        <v>28.129892000000002</v>
      </c>
      <c r="AD31">
        <v>35.371077</v>
      </c>
      <c r="AE31">
        <v>47.849643</v>
      </c>
      <c r="AF31">
        <v>9.5434940000000008</v>
      </c>
      <c r="AG31">
        <v>38.971138000000003</v>
      </c>
      <c r="AH31">
        <v>135.84031300000001</v>
      </c>
      <c r="AI31">
        <v>31.651128</v>
      </c>
      <c r="AJ31">
        <v>0</v>
      </c>
      <c r="AK31">
        <v>25.056608000000001</v>
      </c>
      <c r="AL31">
        <v>76.828243000000001</v>
      </c>
      <c r="AM31">
        <v>15.296738</v>
      </c>
      <c r="AN31">
        <v>0.75915299999999997</v>
      </c>
      <c r="AO31">
        <v>17.073755999999999</v>
      </c>
      <c r="AP31">
        <v>8.0592190000000006</v>
      </c>
      <c r="AQ31">
        <v>60.245967999999998</v>
      </c>
      <c r="AR31">
        <v>11.754178</v>
      </c>
      <c r="AS31">
        <v>9.114134</v>
      </c>
      <c r="AT31">
        <v>14.518463000000001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71.62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3032.8947459999995</v>
      </c>
    </row>
    <row r="32" spans="1:117">
      <c r="A32" t="s">
        <v>74</v>
      </c>
      <c r="B32">
        <v>0</v>
      </c>
      <c r="C32">
        <v>0</v>
      </c>
      <c r="D32">
        <v>6.2359859999999996</v>
      </c>
      <c r="E32">
        <v>0</v>
      </c>
      <c r="F32">
        <v>0</v>
      </c>
      <c r="G32">
        <v>9.6746440000000007</v>
      </c>
      <c r="H32">
        <v>0</v>
      </c>
      <c r="I32">
        <v>0</v>
      </c>
      <c r="J32">
        <v>16.923248000000001</v>
      </c>
      <c r="K32">
        <v>661.20068200000003</v>
      </c>
      <c r="L32">
        <v>632.18398200000001</v>
      </c>
      <c r="M32">
        <v>89.046800000000005</v>
      </c>
      <c r="N32">
        <v>56.709260999999998</v>
      </c>
      <c r="O32">
        <v>119.695958</v>
      </c>
      <c r="P32">
        <v>94.370249999999999</v>
      </c>
      <c r="Q32">
        <v>19.343482000000002</v>
      </c>
      <c r="R32">
        <v>24.369302000000001</v>
      </c>
      <c r="S32">
        <v>25.542978000000002</v>
      </c>
      <c r="T32">
        <v>0</v>
      </c>
      <c r="U32">
        <v>337.77290199999999</v>
      </c>
      <c r="V32">
        <v>18.835236999999999</v>
      </c>
      <c r="W32">
        <v>42.594859</v>
      </c>
      <c r="X32">
        <v>142.780373</v>
      </c>
      <c r="Y32">
        <v>0</v>
      </c>
      <c r="Z32">
        <v>6.3114819999999998</v>
      </c>
      <c r="AA32">
        <v>19.880666000000002</v>
      </c>
      <c r="AB32">
        <v>38.241844999999998</v>
      </c>
      <c r="AC32">
        <v>18.734362999999998</v>
      </c>
      <c r="AD32">
        <v>26.466934999999999</v>
      </c>
      <c r="AE32">
        <v>47.849643</v>
      </c>
      <c r="AF32">
        <v>8.5891450000000003</v>
      </c>
      <c r="AG32">
        <v>38.971138000000003</v>
      </c>
      <c r="AH32">
        <v>100.826143</v>
      </c>
      <c r="AI32">
        <v>31.651128</v>
      </c>
      <c r="AJ32">
        <v>0</v>
      </c>
      <c r="AK32">
        <v>25.056608000000001</v>
      </c>
      <c r="AL32">
        <v>76.828243000000001</v>
      </c>
      <c r="AM32">
        <v>5.1092339999999998</v>
      </c>
      <c r="AN32">
        <v>0.75915299999999997</v>
      </c>
      <c r="AO32">
        <v>17.073755999999999</v>
      </c>
      <c r="AP32">
        <v>8.0592190000000006</v>
      </c>
      <c r="AQ32">
        <v>45.184475999999997</v>
      </c>
      <c r="AR32">
        <v>11.754178</v>
      </c>
      <c r="AS32">
        <v>9.114134</v>
      </c>
      <c r="AT32">
        <v>14.518463000000001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73.56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2921.8198959999995</v>
      </c>
    </row>
    <row r="33" spans="1:117">
      <c r="A33" t="s">
        <v>75</v>
      </c>
      <c r="B33">
        <v>0</v>
      </c>
      <c r="C33">
        <v>0</v>
      </c>
      <c r="D33">
        <v>6.2359859999999996</v>
      </c>
      <c r="E33">
        <v>0</v>
      </c>
      <c r="F33">
        <v>0</v>
      </c>
      <c r="G33">
        <v>9.6746440000000007</v>
      </c>
      <c r="H33">
        <v>0</v>
      </c>
      <c r="I33">
        <v>0</v>
      </c>
      <c r="J33">
        <v>16.923248000000001</v>
      </c>
      <c r="K33">
        <v>661.20068200000003</v>
      </c>
      <c r="L33">
        <v>632.18398200000001</v>
      </c>
      <c r="M33">
        <v>89.046800000000005</v>
      </c>
      <c r="N33">
        <v>56.709260999999998</v>
      </c>
      <c r="O33">
        <v>119.695958</v>
      </c>
      <c r="P33">
        <v>94.370249999999999</v>
      </c>
      <c r="Q33">
        <v>19.343482000000002</v>
      </c>
      <c r="R33">
        <v>24.369302000000001</v>
      </c>
      <c r="S33">
        <v>25.542978000000002</v>
      </c>
      <c r="T33">
        <v>0</v>
      </c>
      <c r="U33">
        <v>337.77290199999999</v>
      </c>
      <c r="V33">
        <v>18.835236999999999</v>
      </c>
      <c r="W33">
        <v>42.594859</v>
      </c>
      <c r="X33">
        <v>142.780373</v>
      </c>
      <c r="Y33">
        <v>0</v>
      </c>
      <c r="Z33">
        <v>6.3114819999999998</v>
      </c>
      <c r="AA33">
        <v>8.4110510000000005</v>
      </c>
      <c r="AB33">
        <v>25.417151</v>
      </c>
      <c r="AC33">
        <v>9.3671810000000004</v>
      </c>
      <c r="AD33">
        <v>17.644622999999999</v>
      </c>
      <c r="AE33">
        <v>47.849643</v>
      </c>
      <c r="AF33">
        <v>8.5891450000000003</v>
      </c>
      <c r="AG33">
        <v>38.971138000000003</v>
      </c>
      <c r="AH33">
        <v>90.560208000000003</v>
      </c>
      <c r="AI33">
        <v>3.6964100000000002</v>
      </c>
      <c r="AJ33">
        <v>0</v>
      </c>
      <c r="AK33">
        <v>25.056608000000001</v>
      </c>
      <c r="AL33">
        <v>76.828243000000001</v>
      </c>
      <c r="AM33">
        <v>0</v>
      </c>
      <c r="AN33">
        <v>0.75915299999999997</v>
      </c>
      <c r="AO33">
        <v>17.073755999999999</v>
      </c>
      <c r="AP33">
        <v>8.0592190000000006</v>
      </c>
      <c r="AQ33">
        <v>30.122983999999999</v>
      </c>
      <c r="AR33">
        <v>36.331094</v>
      </c>
      <c r="AS33">
        <v>9.114134</v>
      </c>
      <c r="AT33">
        <v>14.518463000000001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71.62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2843.5816299999997</v>
      </c>
    </row>
    <row r="34" spans="1:117">
      <c r="A34" t="s">
        <v>76</v>
      </c>
      <c r="B34">
        <v>0</v>
      </c>
      <c r="C34">
        <v>0</v>
      </c>
      <c r="D34">
        <v>6.2359859999999996</v>
      </c>
      <c r="E34">
        <v>0</v>
      </c>
      <c r="F34">
        <v>0</v>
      </c>
      <c r="G34">
        <v>9.6746440000000007</v>
      </c>
      <c r="H34">
        <v>0</v>
      </c>
      <c r="I34">
        <v>0</v>
      </c>
      <c r="J34">
        <v>16.923248000000001</v>
      </c>
      <c r="K34">
        <v>661.20068200000003</v>
      </c>
      <c r="L34">
        <v>632.18398200000001</v>
      </c>
      <c r="M34">
        <v>89.046800000000005</v>
      </c>
      <c r="N34">
        <v>56.709260999999998</v>
      </c>
      <c r="O34">
        <v>119.695958</v>
      </c>
      <c r="P34">
        <v>94.370249999999999</v>
      </c>
      <c r="Q34">
        <v>19.343482000000002</v>
      </c>
      <c r="R34">
        <v>24.369302000000001</v>
      </c>
      <c r="S34">
        <v>25.542978000000002</v>
      </c>
      <c r="T34">
        <v>0</v>
      </c>
      <c r="U34">
        <v>337.77290199999999</v>
      </c>
      <c r="V34">
        <v>18.835236999999999</v>
      </c>
      <c r="W34">
        <v>42.594859</v>
      </c>
      <c r="X34">
        <v>142.780373</v>
      </c>
      <c r="Y34">
        <v>0</v>
      </c>
      <c r="Z34">
        <v>6.3114819999999998</v>
      </c>
      <c r="AA34">
        <v>0</v>
      </c>
      <c r="AB34">
        <v>11.611896</v>
      </c>
      <c r="AC34">
        <v>9.3671810000000004</v>
      </c>
      <c r="AD34">
        <v>8.8223120000000002</v>
      </c>
      <c r="AE34">
        <v>47.849643</v>
      </c>
      <c r="AF34">
        <v>8.5891450000000003</v>
      </c>
      <c r="AG34">
        <v>38.971138000000003</v>
      </c>
      <c r="AH34">
        <v>67.920156000000006</v>
      </c>
      <c r="AI34">
        <v>0</v>
      </c>
      <c r="AJ34">
        <v>0</v>
      </c>
      <c r="AK34">
        <v>25.056608000000001</v>
      </c>
      <c r="AL34">
        <v>38.802143000000001</v>
      </c>
      <c r="AM34">
        <v>0</v>
      </c>
      <c r="AN34">
        <v>0.75915299999999997</v>
      </c>
      <c r="AO34">
        <v>17.073755999999999</v>
      </c>
      <c r="AP34">
        <v>8.0592190000000006</v>
      </c>
      <c r="AQ34">
        <v>16.037134999999999</v>
      </c>
      <c r="AR34">
        <v>36.331094</v>
      </c>
      <c r="AS34">
        <v>9.114134</v>
      </c>
      <c r="AT34">
        <v>14.518463000000001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80.34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2742.8146019999995</v>
      </c>
    </row>
    <row r="35" spans="1:117">
      <c r="A35" t="s">
        <v>77</v>
      </c>
      <c r="B35">
        <v>0</v>
      </c>
      <c r="C35">
        <v>0</v>
      </c>
      <c r="D35">
        <v>6.2359859999999996</v>
      </c>
      <c r="E35">
        <v>0</v>
      </c>
      <c r="F35">
        <v>0</v>
      </c>
      <c r="G35">
        <v>9.6746440000000007</v>
      </c>
      <c r="H35">
        <v>0</v>
      </c>
      <c r="I35">
        <v>0</v>
      </c>
      <c r="J35">
        <v>16.923248000000001</v>
      </c>
      <c r="K35">
        <v>661.20068200000003</v>
      </c>
      <c r="L35">
        <v>632.18398200000001</v>
      </c>
      <c r="M35">
        <v>89.046800000000005</v>
      </c>
      <c r="N35">
        <v>56.709260999999998</v>
      </c>
      <c r="O35">
        <v>119.695958</v>
      </c>
      <c r="P35">
        <v>94.370249999999999</v>
      </c>
      <c r="Q35">
        <v>19.343482000000002</v>
      </c>
      <c r="R35">
        <v>24.369302000000001</v>
      </c>
      <c r="S35">
        <v>25.542978000000002</v>
      </c>
      <c r="T35">
        <v>0</v>
      </c>
      <c r="U35">
        <v>337.77290199999999</v>
      </c>
      <c r="V35">
        <v>18.835236999999999</v>
      </c>
      <c r="W35">
        <v>42.594859</v>
      </c>
      <c r="X35">
        <v>142.780373</v>
      </c>
      <c r="Y35">
        <v>0</v>
      </c>
      <c r="Z35">
        <v>6.3114819999999998</v>
      </c>
      <c r="AA35">
        <v>0</v>
      </c>
      <c r="AB35">
        <v>11.611896</v>
      </c>
      <c r="AC35">
        <v>9.3671810000000004</v>
      </c>
      <c r="AD35">
        <v>8.8223120000000002</v>
      </c>
      <c r="AE35">
        <v>47.849643</v>
      </c>
      <c r="AF35">
        <v>8.5891450000000003</v>
      </c>
      <c r="AG35">
        <v>38.971138000000003</v>
      </c>
      <c r="AH35">
        <v>38.497255000000003</v>
      </c>
      <c r="AI35">
        <v>0</v>
      </c>
      <c r="AJ35">
        <v>0</v>
      </c>
      <c r="AK35">
        <v>25.056608000000001</v>
      </c>
      <c r="AL35">
        <v>24.743396000000001</v>
      </c>
      <c r="AM35">
        <v>0</v>
      </c>
      <c r="AN35">
        <v>0.75915299999999997</v>
      </c>
      <c r="AO35">
        <v>17.073755999999999</v>
      </c>
      <c r="AP35">
        <v>8.0592190000000006</v>
      </c>
      <c r="AQ35">
        <v>0</v>
      </c>
      <c r="AR35">
        <v>11.754178</v>
      </c>
      <c r="AS35">
        <v>9.114134</v>
      </c>
      <c r="AT35">
        <v>14.518463000000001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90.01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2668.3889029999996</v>
      </c>
    </row>
    <row r="36" spans="1:117">
      <c r="A36" t="s">
        <v>78</v>
      </c>
      <c r="B36">
        <v>0</v>
      </c>
      <c r="C36">
        <v>0</v>
      </c>
      <c r="D36">
        <v>6.2359859999999996</v>
      </c>
      <c r="E36">
        <v>0</v>
      </c>
      <c r="F36">
        <v>0</v>
      </c>
      <c r="G36">
        <v>9.6746440000000007</v>
      </c>
      <c r="H36">
        <v>0</v>
      </c>
      <c r="I36">
        <v>0</v>
      </c>
      <c r="J36">
        <v>16.923248000000001</v>
      </c>
      <c r="K36">
        <v>661.20068200000003</v>
      </c>
      <c r="L36">
        <v>632.18398200000001</v>
      </c>
      <c r="M36">
        <v>89.046800000000005</v>
      </c>
      <c r="N36">
        <v>56.709260999999998</v>
      </c>
      <c r="O36">
        <v>119.695958</v>
      </c>
      <c r="P36">
        <v>94.370249999999999</v>
      </c>
      <c r="Q36">
        <v>19.343482000000002</v>
      </c>
      <c r="R36">
        <v>24.369302000000001</v>
      </c>
      <c r="S36">
        <v>25.542978000000002</v>
      </c>
      <c r="T36">
        <v>0</v>
      </c>
      <c r="U36">
        <v>337.77290199999999</v>
      </c>
      <c r="V36">
        <v>18.835236999999999</v>
      </c>
      <c r="W36">
        <v>42.594859</v>
      </c>
      <c r="X36">
        <v>142.780373</v>
      </c>
      <c r="Y36">
        <v>0</v>
      </c>
      <c r="Z36">
        <v>6.3114819999999998</v>
      </c>
      <c r="AA36">
        <v>0</v>
      </c>
      <c r="AB36">
        <v>11.611896</v>
      </c>
      <c r="AC36">
        <v>0</v>
      </c>
      <c r="AD36">
        <v>8.8223120000000002</v>
      </c>
      <c r="AE36">
        <v>47.849643</v>
      </c>
      <c r="AF36">
        <v>8.5891450000000003</v>
      </c>
      <c r="AG36">
        <v>38.971138000000003</v>
      </c>
      <c r="AH36">
        <v>38.497255000000003</v>
      </c>
      <c r="AI36">
        <v>0</v>
      </c>
      <c r="AJ36">
        <v>0</v>
      </c>
      <c r="AK36">
        <v>25.056608000000001</v>
      </c>
      <c r="AL36">
        <v>24.743396000000001</v>
      </c>
      <c r="AM36">
        <v>0</v>
      </c>
      <c r="AN36">
        <v>0.75915299999999997</v>
      </c>
      <c r="AO36">
        <v>17.073755999999999</v>
      </c>
      <c r="AP36">
        <v>8.0592190000000006</v>
      </c>
      <c r="AQ36">
        <v>0</v>
      </c>
      <c r="AR36">
        <v>11.754178</v>
      </c>
      <c r="AS36">
        <v>9.114134</v>
      </c>
      <c r="AT36">
        <v>14.518463000000001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100.66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2669.6717219999991</v>
      </c>
    </row>
    <row r="37" spans="1:117">
      <c r="A37" t="s">
        <v>79</v>
      </c>
      <c r="B37">
        <v>0</v>
      </c>
      <c r="C37">
        <v>0</v>
      </c>
      <c r="D37">
        <v>6.2359859999999996</v>
      </c>
      <c r="E37">
        <v>0</v>
      </c>
      <c r="F37">
        <v>0</v>
      </c>
      <c r="G37">
        <v>9.6746440000000007</v>
      </c>
      <c r="H37">
        <v>0</v>
      </c>
      <c r="I37">
        <v>0</v>
      </c>
      <c r="J37">
        <v>16.923248000000001</v>
      </c>
      <c r="K37">
        <v>661.20068200000003</v>
      </c>
      <c r="L37">
        <v>632.18398200000001</v>
      </c>
      <c r="M37">
        <v>89.046800000000005</v>
      </c>
      <c r="N37">
        <v>56.709260999999998</v>
      </c>
      <c r="O37">
        <v>119.695958</v>
      </c>
      <c r="P37">
        <v>94.370249999999999</v>
      </c>
      <c r="Q37">
        <v>19.343482000000002</v>
      </c>
      <c r="R37">
        <v>24.369302000000001</v>
      </c>
      <c r="S37">
        <v>25.542978000000002</v>
      </c>
      <c r="T37">
        <v>0</v>
      </c>
      <c r="U37">
        <v>337.77290199999999</v>
      </c>
      <c r="V37">
        <v>18.835236999999999</v>
      </c>
      <c r="W37">
        <v>42.594859</v>
      </c>
      <c r="X37">
        <v>142.780373</v>
      </c>
      <c r="Y37">
        <v>0</v>
      </c>
      <c r="Z37">
        <v>6.3114819999999998</v>
      </c>
      <c r="AA37">
        <v>0</v>
      </c>
      <c r="AB37">
        <v>11.611896</v>
      </c>
      <c r="AC37">
        <v>0</v>
      </c>
      <c r="AD37">
        <v>8.8223120000000002</v>
      </c>
      <c r="AE37">
        <v>47.849643</v>
      </c>
      <c r="AF37">
        <v>8.5891450000000003</v>
      </c>
      <c r="AG37">
        <v>38.971138000000003</v>
      </c>
      <c r="AH37">
        <v>38.497255000000003</v>
      </c>
      <c r="AI37">
        <v>0</v>
      </c>
      <c r="AJ37">
        <v>0</v>
      </c>
      <c r="AK37">
        <v>25.056608000000001</v>
      </c>
      <c r="AL37">
        <v>24.743396000000001</v>
      </c>
      <c r="AM37">
        <v>0</v>
      </c>
      <c r="AN37">
        <v>0.75915299999999997</v>
      </c>
      <c r="AO37">
        <v>17.073755999999999</v>
      </c>
      <c r="AP37">
        <v>8.0592190000000006</v>
      </c>
      <c r="AQ37">
        <v>0</v>
      </c>
      <c r="AR37">
        <v>11.754178</v>
      </c>
      <c r="AS37">
        <v>9.114134</v>
      </c>
      <c r="AT37">
        <v>14.518463000000001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111.31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2680.3217219999992</v>
      </c>
    </row>
    <row r="38" spans="1:117">
      <c r="A38" t="s">
        <v>80</v>
      </c>
      <c r="B38">
        <v>0</v>
      </c>
      <c r="C38">
        <v>0</v>
      </c>
      <c r="D38">
        <v>6.2359859999999996</v>
      </c>
      <c r="E38">
        <v>0</v>
      </c>
      <c r="F38">
        <v>0</v>
      </c>
      <c r="G38">
        <v>9.6746440000000007</v>
      </c>
      <c r="H38">
        <v>0</v>
      </c>
      <c r="I38">
        <v>0</v>
      </c>
      <c r="J38">
        <v>16.923248000000001</v>
      </c>
      <c r="K38">
        <v>661.20068200000003</v>
      </c>
      <c r="L38">
        <v>632.18398200000001</v>
      </c>
      <c r="M38">
        <v>89.046800000000005</v>
      </c>
      <c r="N38">
        <v>56.709260999999998</v>
      </c>
      <c r="O38">
        <v>119.695958</v>
      </c>
      <c r="P38">
        <v>94.370249999999999</v>
      </c>
      <c r="Q38">
        <v>19.343482000000002</v>
      </c>
      <c r="R38">
        <v>24.369302000000001</v>
      </c>
      <c r="S38">
        <v>25.542978000000002</v>
      </c>
      <c r="T38">
        <v>0</v>
      </c>
      <c r="U38">
        <v>337.77290199999999</v>
      </c>
      <c r="V38">
        <v>18.835236999999999</v>
      </c>
      <c r="W38">
        <v>42.594859</v>
      </c>
      <c r="X38">
        <v>142.780373</v>
      </c>
      <c r="Y38">
        <v>0</v>
      </c>
      <c r="Z38">
        <v>2.1293799999999998</v>
      </c>
      <c r="AA38">
        <v>0</v>
      </c>
      <c r="AB38">
        <v>11.611896</v>
      </c>
      <c r="AC38">
        <v>0</v>
      </c>
      <c r="AD38">
        <v>8.8223120000000002</v>
      </c>
      <c r="AE38">
        <v>47.849643</v>
      </c>
      <c r="AF38">
        <v>8.5891450000000003</v>
      </c>
      <c r="AG38">
        <v>38.971138000000003</v>
      </c>
      <c r="AH38">
        <v>38.497255000000003</v>
      </c>
      <c r="AI38">
        <v>0</v>
      </c>
      <c r="AJ38">
        <v>0</v>
      </c>
      <c r="AK38">
        <v>25.056608000000001</v>
      </c>
      <c r="AL38">
        <v>24.743396000000001</v>
      </c>
      <c r="AM38">
        <v>0</v>
      </c>
      <c r="AN38">
        <v>0.75915299999999997</v>
      </c>
      <c r="AO38">
        <v>17.073755999999999</v>
      </c>
      <c r="AP38">
        <v>8.0592190000000006</v>
      </c>
      <c r="AQ38">
        <v>0</v>
      </c>
      <c r="AR38">
        <v>11.754178</v>
      </c>
      <c r="AS38">
        <v>9.114134</v>
      </c>
      <c r="AT38">
        <v>14.518463000000001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121.96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2686.7896199999991</v>
      </c>
    </row>
    <row r="39" spans="1:117">
      <c r="A39" t="s">
        <v>81</v>
      </c>
      <c r="B39">
        <v>0</v>
      </c>
      <c r="C39">
        <v>0</v>
      </c>
      <c r="D39">
        <v>6.2359859999999996</v>
      </c>
      <c r="E39">
        <v>0</v>
      </c>
      <c r="F39">
        <v>0</v>
      </c>
      <c r="G39">
        <v>9.6746440000000007</v>
      </c>
      <c r="H39">
        <v>0</v>
      </c>
      <c r="I39">
        <v>0</v>
      </c>
      <c r="J39">
        <v>16.923248000000001</v>
      </c>
      <c r="K39">
        <v>661.20068200000003</v>
      </c>
      <c r="L39">
        <v>632.18398200000001</v>
      </c>
      <c r="M39">
        <v>89.046800000000005</v>
      </c>
      <c r="N39">
        <v>56.709260999999998</v>
      </c>
      <c r="O39">
        <v>119.695958</v>
      </c>
      <c r="P39">
        <v>94.370249999999999</v>
      </c>
      <c r="Q39">
        <v>19.343482000000002</v>
      </c>
      <c r="R39">
        <v>24.369302000000001</v>
      </c>
      <c r="S39">
        <v>25.542978000000002</v>
      </c>
      <c r="T39">
        <v>0</v>
      </c>
      <c r="U39">
        <v>337.77290199999999</v>
      </c>
      <c r="V39">
        <v>18.835236999999999</v>
      </c>
      <c r="W39">
        <v>42.594859</v>
      </c>
      <c r="X39">
        <v>142.780373</v>
      </c>
      <c r="Y39">
        <v>0</v>
      </c>
      <c r="Z39">
        <v>0</v>
      </c>
      <c r="AA39">
        <v>0</v>
      </c>
      <c r="AB39">
        <v>11.611896</v>
      </c>
      <c r="AC39">
        <v>0</v>
      </c>
      <c r="AD39">
        <v>8.8223120000000002</v>
      </c>
      <c r="AE39">
        <v>47.849643</v>
      </c>
      <c r="AF39">
        <v>8.5891450000000003</v>
      </c>
      <c r="AG39">
        <v>38.971138000000003</v>
      </c>
      <c r="AH39">
        <v>38.497255000000003</v>
      </c>
      <c r="AI39">
        <v>0</v>
      </c>
      <c r="AJ39">
        <v>0</v>
      </c>
      <c r="AK39">
        <v>25.056608000000001</v>
      </c>
      <c r="AL39">
        <v>24.743396000000001</v>
      </c>
      <c r="AM39">
        <v>0</v>
      </c>
      <c r="AN39">
        <v>0.75915299999999997</v>
      </c>
      <c r="AO39">
        <v>17.073755999999999</v>
      </c>
      <c r="AP39">
        <v>7.439279</v>
      </c>
      <c r="AQ39">
        <v>0</v>
      </c>
      <c r="AR39">
        <v>36.331094</v>
      </c>
      <c r="AS39">
        <v>5.2080760000000001</v>
      </c>
      <c r="AT39">
        <v>14.518463000000001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135.51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2718.2611579999993</v>
      </c>
    </row>
    <row r="40" spans="1:117">
      <c r="A40" t="s">
        <v>82</v>
      </c>
      <c r="B40">
        <v>0</v>
      </c>
      <c r="C40">
        <v>0</v>
      </c>
      <c r="D40">
        <v>6.2359859999999996</v>
      </c>
      <c r="E40">
        <v>0</v>
      </c>
      <c r="F40">
        <v>0</v>
      </c>
      <c r="G40">
        <v>9.6746440000000007</v>
      </c>
      <c r="H40">
        <v>0</v>
      </c>
      <c r="I40">
        <v>0</v>
      </c>
      <c r="J40">
        <v>16.923248000000001</v>
      </c>
      <c r="K40">
        <v>661.20068200000003</v>
      </c>
      <c r="L40">
        <v>632.18398200000001</v>
      </c>
      <c r="M40">
        <v>89.046800000000005</v>
      </c>
      <c r="N40">
        <v>56.709260999999998</v>
      </c>
      <c r="O40">
        <v>119.695958</v>
      </c>
      <c r="P40">
        <v>94.370249999999999</v>
      </c>
      <c r="Q40">
        <v>19.343482000000002</v>
      </c>
      <c r="R40">
        <v>24.369302000000001</v>
      </c>
      <c r="S40">
        <v>25.542978000000002</v>
      </c>
      <c r="T40">
        <v>0</v>
      </c>
      <c r="U40">
        <v>337.77290199999999</v>
      </c>
      <c r="V40">
        <v>18.835236999999999</v>
      </c>
      <c r="W40">
        <v>42.594859</v>
      </c>
      <c r="X40">
        <v>142.780373</v>
      </c>
      <c r="Y40">
        <v>0</v>
      </c>
      <c r="Z40">
        <v>0</v>
      </c>
      <c r="AA40">
        <v>0</v>
      </c>
      <c r="AB40">
        <v>11.611896</v>
      </c>
      <c r="AC40">
        <v>0</v>
      </c>
      <c r="AD40">
        <v>8.8223120000000002</v>
      </c>
      <c r="AE40">
        <v>47.849643</v>
      </c>
      <c r="AF40">
        <v>8.5891450000000003</v>
      </c>
      <c r="AG40">
        <v>38.971138000000003</v>
      </c>
      <c r="AH40">
        <v>38.497255000000003</v>
      </c>
      <c r="AI40">
        <v>0</v>
      </c>
      <c r="AJ40">
        <v>0</v>
      </c>
      <c r="AK40">
        <v>25.056608000000001</v>
      </c>
      <c r="AL40">
        <v>24.743396000000001</v>
      </c>
      <c r="AM40">
        <v>0</v>
      </c>
      <c r="AN40">
        <v>0.75915299999999997</v>
      </c>
      <c r="AO40">
        <v>17.073755999999999</v>
      </c>
      <c r="AP40">
        <v>7.439279</v>
      </c>
      <c r="AQ40">
        <v>0</v>
      </c>
      <c r="AR40">
        <v>36.331094</v>
      </c>
      <c r="AS40">
        <v>5.2080760000000001</v>
      </c>
      <c r="AT40">
        <v>14.518463000000001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135.51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2718.2611579999993</v>
      </c>
    </row>
    <row r="41" spans="1:117">
      <c r="A41" t="s">
        <v>83</v>
      </c>
      <c r="B41">
        <v>0</v>
      </c>
      <c r="C41">
        <v>0</v>
      </c>
      <c r="D41">
        <v>6.2359859999999996</v>
      </c>
      <c r="E41">
        <v>0</v>
      </c>
      <c r="F41">
        <v>0</v>
      </c>
      <c r="G41">
        <v>9.6746440000000007</v>
      </c>
      <c r="H41">
        <v>0</v>
      </c>
      <c r="I41">
        <v>0</v>
      </c>
      <c r="J41">
        <v>16.923248000000001</v>
      </c>
      <c r="K41">
        <v>661.20068200000003</v>
      </c>
      <c r="L41">
        <v>632.18398200000001</v>
      </c>
      <c r="M41">
        <v>89.046800000000005</v>
      </c>
      <c r="N41">
        <v>56.709260999999998</v>
      </c>
      <c r="O41">
        <v>119.695958</v>
      </c>
      <c r="P41">
        <v>94.370249999999999</v>
      </c>
      <c r="Q41">
        <v>19.343482000000002</v>
      </c>
      <c r="R41">
        <v>24.369302000000001</v>
      </c>
      <c r="S41">
        <v>25.542978000000002</v>
      </c>
      <c r="T41">
        <v>0</v>
      </c>
      <c r="U41">
        <v>337.77290199999999</v>
      </c>
      <c r="V41">
        <v>18.835236999999999</v>
      </c>
      <c r="W41">
        <v>42.594859</v>
      </c>
      <c r="X41">
        <v>142.780373</v>
      </c>
      <c r="Y41">
        <v>0</v>
      </c>
      <c r="Z41">
        <v>0</v>
      </c>
      <c r="AA41">
        <v>0</v>
      </c>
      <c r="AB41">
        <v>11.611896</v>
      </c>
      <c r="AC41">
        <v>0</v>
      </c>
      <c r="AD41">
        <v>8.8223120000000002</v>
      </c>
      <c r="AE41">
        <v>31.899761999999999</v>
      </c>
      <c r="AF41">
        <v>8.5891450000000003</v>
      </c>
      <c r="AG41">
        <v>38.971138000000003</v>
      </c>
      <c r="AH41">
        <v>38.497255000000003</v>
      </c>
      <c r="AI41">
        <v>0</v>
      </c>
      <c r="AJ41">
        <v>0</v>
      </c>
      <c r="AK41">
        <v>25.056608000000001</v>
      </c>
      <c r="AL41">
        <v>24.743396000000001</v>
      </c>
      <c r="AM41">
        <v>0</v>
      </c>
      <c r="AN41">
        <v>0.75915299999999997</v>
      </c>
      <c r="AO41">
        <v>15.650943</v>
      </c>
      <c r="AP41">
        <v>7.439279</v>
      </c>
      <c r="AQ41">
        <v>0</v>
      </c>
      <c r="AR41">
        <v>11.754178</v>
      </c>
      <c r="AS41">
        <v>7.1611050000000001</v>
      </c>
      <c r="AT41">
        <v>14.518463000000001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135.51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2678.2645769999999</v>
      </c>
    </row>
    <row r="42" spans="1:117">
      <c r="A42" t="s">
        <v>84</v>
      </c>
      <c r="B42">
        <v>0</v>
      </c>
      <c r="C42">
        <v>0</v>
      </c>
      <c r="D42">
        <v>6.2359859999999996</v>
      </c>
      <c r="E42">
        <v>0</v>
      </c>
      <c r="F42">
        <v>0</v>
      </c>
      <c r="G42">
        <v>9.6746440000000007</v>
      </c>
      <c r="H42">
        <v>0</v>
      </c>
      <c r="I42">
        <v>0</v>
      </c>
      <c r="J42">
        <v>16.923248000000001</v>
      </c>
      <c r="K42">
        <v>661.20068200000003</v>
      </c>
      <c r="L42">
        <v>632.18398200000001</v>
      </c>
      <c r="M42">
        <v>89.046800000000005</v>
      </c>
      <c r="N42">
        <v>56.709260999999998</v>
      </c>
      <c r="O42">
        <v>119.695958</v>
      </c>
      <c r="P42">
        <v>94.370249999999999</v>
      </c>
      <c r="Q42">
        <v>19.343482000000002</v>
      </c>
      <c r="R42">
        <v>24.369302000000001</v>
      </c>
      <c r="S42">
        <v>25.542978000000002</v>
      </c>
      <c r="T42">
        <v>0</v>
      </c>
      <c r="U42">
        <v>337.77290199999999</v>
      </c>
      <c r="V42">
        <v>18.835236999999999</v>
      </c>
      <c r="W42">
        <v>42.594859</v>
      </c>
      <c r="X42">
        <v>142.780373</v>
      </c>
      <c r="Y42">
        <v>0</v>
      </c>
      <c r="Z42">
        <v>0</v>
      </c>
      <c r="AA42">
        <v>0</v>
      </c>
      <c r="AB42">
        <v>11.611896</v>
      </c>
      <c r="AC42">
        <v>0</v>
      </c>
      <c r="AD42">
        <v>0</v>
      </c>
      <c r="AE42">
        <v>31.899761999999999</v>
      </c>
      <c r="AF42">
        <v>8.5891450000000003</v>
      </c>
      <c r="AG42">
        <v>38.971138000000003</v>
      </c>
      <c r="AH42">
        <v>38.497255000000003</v>
      </c>
      <c r="AI42">
        <v>0</v>
      </c>
      <c r="AJ42">
        <v>0</v>
      </c>
      <c r="AK42">
        <v>25.056608000000001</v>
      </c>
      <c r="AL42">
        <v>24.743396000000001</v>
      </c>
      <c r="AM42">
        <v>0</v>
      </c>
      <c r="AN42">
        <v>0.75915299999999997</v>
      </c>
      <c r="AO42">
        <v>15.650943</v>
      </c>
      <c r="AP42">
        <v>7.439279</v>
      </c>
      <c r="AQ42">
        <v>0</v>
      </c>
      <c r="AR42">
        <v>8.5484930000000006</v>
      </c>
      <c r="AS42">
        <v>7.1611050000000001</v>
      </c>
      <c r="AT42">
        <v>14.518463000000001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135.51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2666.2365799999998</v>
      </c>
    </row>
    <row r="43" spans="1:117">
      <c r="A43" t="s">
        <v>85</v>
      </c>
      <c r="B43">
        <v>0</v>
      </c>
      <c r="C43">
        <v>0</v>
      </c>
      <c r="D43">
        <v>6.2359859999999996</v>
      </c>
      <c r="E43">
        <v>0</v>
      </c>
      <c r="F43">
        <v>0</v>
      </c>
      <c r="G43">
        <v>9.6746440000000007</v>
      </c>
      <c r="H43">
        <v>0</v>
      </c>
      <c r="I43">
        <v>0</v>
      </c>
      <c r="J43">
        <v>16.923248000000001</v>
      </c>
      <c r="K43">
        <v>651.89516800000001</v>
      </c>
      <c r="L43">
        <v>626.93312400000002</v>
      </c>
      <c r="M43">
        <v>89.046800000000005</v>
      </c>
      <c r="N43">
        <v>56.709260999999998</v>
      </c>
      <c r="O43">
        <v>119.695958</v>
      </c>
      <c r="P43">
        <v>94.370249999999999</v>
      </c>
      <c r="Q43">
        <v>14.722146</v>
      </c>
      <c r="R43">
        <v>24.369302000000001</v>
      </c>
      <c r="S43">
        <v>19.164033</v>
      </c>
      <c r="T43">
        <v>0</v>
      </c>
      <c r="U43">
        <v>337.77290199999999</v>
      </c>
      <c r="V43">
        <v>18.835236999999999</v>
      </c>
      <c r="W43">
        <v>42.594859</v>
      </c>
      <c r="X43">
        <v>142.780373</v>
      </c>
      <c r="Y43">
        <v>0</v>
      </c>
      <c r="Z43">
        <v>0</v>
      </c>
      <c r="AA43">
        <v>0</v>
      </c>
      <c r="AB43">
        <v>11.611896</v>
      </c>
      <c r="AC43">
        <v>0</v>
      </c>
      <c r="AD43">
        <v>0</v>
      </c>
      <c r="AE43">
        <v>31.899761999999999</v>
      </c>
      <c r="AF43">
        <v>8.5891450000000003</v>
      </c>
      <c r="AG43">
        <v>38.971138000000003</v>
      </c>
      <c r="AH43">
        <v>38.497255000000003</v>
      </c>
      <c r="AI43">
        <v>0</v>
      </c>
      <c r="AJ43">
        <v>0</v>
      </c>
      <c r="AK43">
        <v>25.056608000000001</v>
      </c>
      <c r="AL43">
        <v>24.743396000000001</v>
      </c>
      <c r="AM43">
        <v>0</v>
      </c>
      <c r="AN43">
        <v>0.75915299999999997</v>
      </c>
      <c r="AO43">
        <v>15.650943</v>
      </c>
      <c r="AP43">
        <v>12.150823000000001</v>
      </c>
      <c r="AQ43">
        <v>0</v>
      </c>
      <c r="AR43">
        <v>8.5484930000000006</v>
      </c>
      <c r="AS43">
        <v>7.1611050000000001</v>
      </c>
      <c r="AT43">
        <v>14.518463000000001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135.51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2645.391470999999</v>
      </c>
    </row>
    <row r="44" spans="1:117">
      <c r="A44" t="s">
        <v>86</v>
      </c>
      <c r="B44">
        <v>0</v>
      </c>
      <c r="C44">
        <v>0</v>
      </c>
      <c r="D44">
        <v>6.2359859999999996</v>
      </c>
      <c r="E44">
        <v>0</v>
      </c>
      <c r="F44">
        <v>0</v>
      </c>
      <c r="G44">
        <v>9.6746440000000007</v>
      </c>
      <c r="H44">
        <v>0</v>
      </c>
      <c r="I44">
        <v>0</v>
      </c>
      <c r="J44">
        <v>16.923248000000001</v>
      </c>
      <c r="K44">
        <v>632.53716799999995</v>
      </c>
      <c r="L44">
        <v>626.93312400000002</v>
      </c>
      <c r="M44">
        <v>89.046800000000005</v>
      </c>
      <c r="N44">
        <v>56.709260999999998</v>
      </c>
      <c r="O44">
        <v>119.695958</v>
      </c>
      <c r="P44">
        <v>94.370249999999999</v>
      </c>
      <c r="Q44">
        <v>14.722146</v>
      </c>
      <c r="R44">
        <v>24.369302000000001</v>
      </c>
      <c r="S44">
        <v>19.164033</v>
      </c>
      <c r="T44">
        <v>0</v>
      </c>
      <c r="U44">
        <v>337.77290199999999</v>
      </c>
      <c r="V44">
        <v>18.835236999999999</v>
      </c>
      <c r="W44">
        <v>42.594859</v>
      </c>
      <c r="X44">
        <v>142.780373</v>
      </c>
      <c r="Y44">
        <v>0</v>
      </c>
      <c r="Z44">
        <v>0</v>
      </c>
      <c r="AA44">
        <v>0</v>
      </c>
      <c r="AB44">
        <v>11.611896</v>
      </c>
      <c r="AC44">
        <v>0</v>
      </c>
      <c r="AD44">
        <v>0</v>
      </c>
      <c r="AE44">
        <v>31.899761999999999</v>
      </c>
      <c r="AF44">
        <v>8.5891450000000003</v>
      </c>
      <c r="AG44">
        <v>38.971138000000003</v>
      </c>
      <c r="AH44">
        <v>38.497255000000003</v>
      </c>
      <c r="AI44">
        <v>0</v>
      </c>
      <c r="AJ44">
        <v>0</v>
      </c>
      <c r="AK44">
        <v>25.056608000000001</v>
      </c>
      <c r="AL44">
        <v>24.743396000000001</v>
      </c>
      <c r="AM44">
        <v>0</v>
      </c>
      <c r="AN44">
        <v>0.75915299999999997</v>
      </c>
      <c r="AO44">
        <v>15.650943</v>
      </c>
      <c r="AP44">
        <v>12.150823000000001</v>
      </c>
      <c r="AQ44">
        <v>0</v>
      </c>
      <c r="AR44">
        <v>8.5484930000000006</v>
      </c>
      <c r="AS44">
        <v>7.1611050000000001</v>
      </c>
      <c r="AT44">
        <v>14.518463000000001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135.51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2626.0334709999988</v>
      </c>
    </row>
    <row r="45" spans="1:117">
      <c r="A45" t="s">
        <v>87</v>
      </c>
      <c r="B45">
        <v>0</v>
      </c>
      <c r="C45">
        <v>0</v>
      </c>
      <c r="D45">
        <v>6.2359859999999996</v>
      </c>
      <c r="E45">
        <v>0</v>
      </c>
      <c r="F45">
        <v>0</v>
      </c>
      <c r="G45">
        <v>9.6746440000000007</v>
      </c>
      <c r="H45">
        <v>0</v>
      </c>
      <c r="I45">
        <v>0</v>
      </c>
      <c r="J45">
        <v>16.923248000000001</v>
      </c>
      <c r="K45">
        <v>603.50016800000003</v>
      </c>
      <c r="L45">
        <v>583.15490999999997</v>
      </c>
      <c r="M45">
        <v>89.046800000000005</v>
      </c>
      <c r="N45">
        <v>56.709260999999998</v>
      </c>
      <c r="O45">
        <v>119.695958</v>
      </c>
      <c r="P45">
        <v>94.370249999999999</v>
      </c>
      <c r="Q45">
        <v>10.775534</v>
      </c>
      <c r="R45">
        <v>24.369302000000001</v>
      </c>
      <c r="S45">
        <v>14.611902000000001</v>
      </c>
      <c r="T45">
        <v>0</v>
      </c>
      <c r="U45">
        <v>337.77290199999999</v>
      </c>
      <c r="V45">
        <v>18.835236999999999</v>
      </c>
      <c r="W45">
        <v>42.594859</v>
      </c>
      <c r="X45">
        <v>142.780373</v>
      </c>
      <c r="Y45">
        <v>0</v>
      </c>
      <c r="Z45">
        <v>0</v>
      </c>
      <c r="AA45">
        <v>0</v>
      </c>
      <c r="AB45">
        <v>11.611896</v>
      </c>
      <c r="AC45">
        <v>0</v>
      </c>
      <c r="AD45">
        <v>0</v>
      </c>
      <c r="AE45">
        <v>31.899761999999999</v>
      </c>
      <c r="AF45">
        <v>8.5891450000000003</v>
      </c>
      <c r="AG45">
        <v>38.971138000000003</v>
      </c>
      <c r="AH45">
        <v>38.497255000000003</v>
      </c>
      <c r="AI45">
        <v>0</v>
      </c>
      <c r="AJ45">
        <v>0</v>
      </c>
      <c r="AK45">
        <v>25.056608000000001</v>
      </c>
      <c r="AL45">
        <v>12.934048000000001</v>
      </c>
      <c r="AM45">
        <v>0</v>
      </c>
      <c r="AN45">
        <v>0.75915299999999997</v>
      </c>
      <c r="AO45">
        <v>15.650943</v>
      </c>
      <c r="AP45">
        <v>12.150823000000001</v>
      </c>
      <c r="AQ45">
        <v>0</v>
      </c>
      <c r="AR45">
        <v>8.5484930000000006</v>
      </c>
      <c r="AS45">
        <v>7.1611050000000001</v>
      </c>
      <c r="AT45">
        <v>14.518463000000001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135.51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2532.9101659999997</v>
      </c>
    </row>
    <row r="46" spans="1:117">
      <c r="A46" t="s">
        <v>88</v>
      </c>
      <c r="B46">
        <v>0</v>
      </c>
      <c r="C46">
        <v>0</v>
      </c>
      <c r="D46">
        <v>6.2359859999999996</v>
      </c>
      <c r="E46">
        <v>0</v>
      </c>
      <c r="F46">
        <v>0</v>
      </c>
      <c r="G46">
        <v>9.6746440000000007</v>
      </c>
      <c r="H46">
        <v>0</v>
      </c>
      <c r="I46">
        <v>0</v>
      </c>
      <c r="J46">
        <v>16.923248000000001</v>
      </c>
      <c r="K46">
        <v>584.14216799999997</v>
      </c>
      <c r="L46">
        <v>583.15490999999997</v>
      </c>
      <c r="M46">
        <v>89.046800000000005</v>
      </c>
      <c r="N46">
        <v>56.709260999999998</v>
      </c>
      <c r="O46">
        <v>119.695958</v>
      </c>
      <c r="P46">
        <v>94.370249999999999</v>
      </c>
      <c r="Q46">
        <v>10.775534</v>
      </c>
      <c r="R46">
        <v>24.369302000000001</v>
      </c>
      <c r="S46">
        <v>14.611902000000001</v>
      </c>
      <c r="T46">
        <v>0</v>
      </c>
      <c r="U46">
        <v>337.77290199999999</v>
      </c>
      <c r="V46">
        <v>18.835236999999999</v>
      </c>
      <c r="W46">
        <v>42.594859</v>
      </c>
      <c r="X46">
        <v>142.780373</v>
      </c>
      <c r="Y46">
        <v>0</v>
      </c>
      <c r="Z46">
        <v>0</v>
      </c>
      <c r="AA46">
        <v>0</v>
      </c>
      <c r="AB46">
        <v>11.611896</v>
      </c>
      <c r="AC46">
        <v>0</v>
      </c>
      <c r="AD46">
        <v>0</v>
      </c>
      <c r="AE46">
        <v>31.899761999999999</v>
      </c>
      <c r="AF46">
        <v>8.5891450000000003</v>
      </c>
      <c r="AG46">
        <v>38.971138000000003</v>
      </c>
      <c r="AH46">
        <v>38.497255000000003</v>
      </c>
      <c r="AI46">
        <v>0</v>
      </c>
      <c r="AJ46">
        <v>0</v>
      </c>
      <c r="AK46">
        <v>25.056608000000001</v>
      </c>
      <c r="AL46">
        <v>12.934048000000001</v>
      </c>
      <c r="AM46">
        <v>0</v>
      </c>
      <c r="AN46">
        <v>0.75915299999999997</v>
      </c>
      <c r="AO46">
        <v>15.650943</v>
      </c>
      <c r="AP46">
        <v>12.150823000000001</v>
      </c>
      <c r="AQ46">
        <v>0</v>
      </c>
      <c r="AR46">
        <v>8.5484930000000006</v>
      </c>
      <c r="AS46">
        <v>7.1611050000000001</v>
      </c>
      <c r="AT46">
        <v>14.518463000000001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135.51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2513.5521659999995</v>
      </c>
    </row>
    <row r="47" spans="1:117">
      <c r="A47" t="s">
        <v>89</v>
      </c>
      <c r="B47">
        <v>0</v>
      </c>
      <c r="C47">
        <v>0</v>
      </c>
      <c r="D47">
        <v>6.2359859999999996</v>
      </c>
      <c r="E47">
        <v>0</v>
      </c>
      <c r="F47">
        <v>0</v>
      </c>
      <c r="G47">
        <v>9.6746440000000007</v>
      </c>
      <c r="H47">
        <v>0</v>
      </c>
      <c r="I47">
        <v>0</v>
      </c>
      <c r="J47">
        <v>16.923248000000001</v>
      </c>
      <c r="K47">
        <v>555.10516800000005</v>
      </c>
      <c r="L47">
        <v>583.15490999999997</v>
      </c>
      <c r="M47">
        <v>89.046800000000005</v>
      </c>
      <c r="N47">
        <v>56.709260999999998</v>
      </c>
      <c r="O47">
        <v>119.695958</v>
      </c>
      <c r="P47">
        <v>94.370249999999999</v>
      </c>
      <c r="Q47">
        <v>10.775534</v>
      </c>
      <c r="R47">
        <v>24.369302000000001</v>
      </c>
      <c r="S47">
        <v>14.611902000000001</v>
      </c>
      <c r="T47">
        <v>0</v>
      </c>
      <c r="U47">
        <v>337.77290199999999</v>
      </c>
      <c r="V47">
        <v>18.835236999999999</v>
      </c>
      <c r="W47">
        <v>42.594859</v>
      </c>
      <c r="X47">
        <v>142.780373</v>
      </c>
      <c r="Y47">
        <v>0</v>
      </c>
      <c r="Z47">
        <v>0</v>
      </c>
      <c r="AA47">
        <v>0</v>
      </c>
      <c r="AB47">
        <v>11.611896</v>
      </c>
      <c r="AC47">
        <v>0</v>
      </c>
      <c r="AD47">
        <v>0</v>
      </c>
      <c r="AE47">
        <v>31.899761999999999</v>
      </c>
      <c r="AF47">
        <v>8.5891450000000003</v>
      </c>
      <c r="AG47">
        <v>38.971138000000003</v>
      </c>
      <c r="AH47">
        <v>38.497255000000003</v>
      </c>
      <c r="AI47">
        <v>0</v>
      </c>
      <c r="AJ47">
        <v>0</v>
      </c>
      <c r="AK47">
        <v>25.056608000000001</v>
      </c>
      <c r="AL47">
        <v>12.934048000000001</v>
      </c>
      <c r="AM47">
        <v>0</v>
      </c>
      <c r="AN47">
        <v>0.75915299999999997</v>
      </c>
      <c r="AO47">
        <v>15.650943</v>
      </c>
      <c r="AP47">
        <v>8.6791590000000003</v>
      </c>
      <c r="AQ47">
        <v>0</v>
      </c>
      <c r="AR47">
        <v>36.331094</v>
      </c>
      <c r="AS47">
        <v>11.067162</v>
      </c>
      <c r="AT47">
        <v>14.518463000000001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135.51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2512.7321599999996</v>
      </c>
    </row>
    <row r="48" spans="1:117">
      <c r="A48" t="s">
        <v>90</v>
      </c>
      <c r="B48">
        <v>0</v>
      </c>
      <c r="C48">
        <v>0</v>
      </c>
      <c r="D48">
        <v>6.2359859999999996</v>
      </c>
      <c r="E48">
        <v>0</v>
      </c>
      <c r="F48">
        <v>0</v>
      </c>
      <c r="G48">
        <v>9.6746440000000007</v>
      </c>
      <c r="H48">
        <v>0</v>
      </c>
      <c r="I48">
        <v>0</v>
      </c>
      <c r="J48">
        <v>16.923248000000001</v>
      </c>
      <c r="K48">
        <v>555.10516800000005</v>
      </c>
      <c r="L48">
        <v>583.15490999999997</v>
      </c>
      <c r="M48">
        <v>89.046800000000005</v>
      </c>
      <c r="N48">
        <v>56.709260999999998</v>
      </c>
      <c r="O48">
        <v>119.695958</v>
      </c>
      <c r="P48">
        <v>94.370249999999999</v>
      </c>
      <c r="Q48">
        <v>10.775534</v>
      </c>
      <c r="R48">
        <v>24.369302000000001</v>
      </c>
      <c r="S48">
        <v>14.611902000000001</v>
      </c>
      <c r="T48">
        <v>0</v>
      </c>
      <c r="U48">
        <v>337.77290199999999</v>
      </c>
      <c r="V48">
        <v>18.835236999999999</v>
      </c>
      <c r="W48">
        <v>42.594859</v>
      </c>
      <c r="X48">
        <v>142.780373</v>
      </c>
      <c r="Y48">
        <v>0</v>
      </c>
      <c r="Z48">
        <v>0</v>
      </c>
      <c r="AA48">
        <v>0</v>
      </c>
      <c r="AB48">
        <v>11.611896</v>
      </c>
      <c r="AC48">
        <v>0</v>
      </c>
      <c r="AD48">
        <v>0</v>
      </c>
      <c r="AE48">
        <v>31.899761999999999</v>
      </c>
      <c r="AF48">
        <v>8.5891450000000003</v>
      </c>
      <c r="AG48">
        <v>38.971138000000003</v>
      </c>
      <c r="AH48">
        <v>38.497255000000003</v>
      </c>
      <c r="AI48">
        <v>0</v>
      </c>
      <c r="AJ48">
        <v>0</v>
      </c>
      <c r="AK48">
        <v>25.056608000000001</v>
      </c>
      <c r="AL48">
        <v>12.934048000000001</v>
      </c>
      <c r="AM48">
        <v>0</v>
      </c>
      <c r="AN48">
        <v>0.75915299999999997</v>
      </c>
      <c r="AO48">
        <v>15.650943</v>
      </c>
      <c r="AP48">
        <v>8.6791590000000003</v>
      </c>
      <c r="AQ48">
        <v>0</v>
      </c>
      <c r="AR48">
        <v>36.331094</v>
      </c>
      <c r="AS48">
        <v>30.873476</v>
      </c>
      <c r="AT48">
        <v>14.518463000000001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135.51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2532.538474</v>
      </c>
    </row>
    <row r="49" spans="1:117">
      <c r="A49" t="s">
        <v>91</v>
      </c>
      <c r="B49">
        <v>0</v>
      </c>
      <c r="C49">
        <v>0</v>
      </c>
      <c r="D49">
        <v>6.2359859999999996</v>
      </c>
      <c r="E49">
        <v>0</v>
      </c>
      <c r="F49">
        <v>0</v>
      </c>
      <c r="G49">
        <v>9.6746440000000007</v>
      </c>
      <c r="H49">
        <v>0</v>
      </c>
      <c r="I49">
        <v>0</v>
      </c>
      <c r="J49">
        <v>16.923248000000001</v>
      </c>
      <c r="K49">
        <v>531.72447899999997</v>
      </c>
      <c r="L49">
        <v>583.15490999999997</v>
      </c>
      <c r="M49">
        <v>89.046800000000005</v>
      </c>
      <c r="N49">
        <v>56.709260999999998</v>
      </c>
      <c r="O49">
        <v>119.695958</v>
      </c>
      <c r="P49">
        <v>94.370249999999999</v>
      </c>
      <c r="Q49">
        <v>10.775534</v>
      </c>
      <c r="R49">
        <v>24.369302000000001</v>
      </c>
      <c r="S49">
        <v>14.611902000000001</v>
      </c>
      <c r="T49">
        <v>0</v>
      </c>
      <c r="U49">
        <v>337.77290199999999</v>
      </c>
      <c r="V49">
        <v>18.835236999999999</v>
      </c>
      <c r="W49">
        <v>42.594859</v>
      </c>
      <c r="X49">
        <v>142.780373</v>
      </c>
      <c r="Y49">
        <v>0</v>
      </c>
      <c r="Z49">
        <v>0</v>
      </c>
      <c r="AA49">
        <v>0</v>
      </c>
      <c r="AB49">
        <v>11.611896</v>
      </c>
      <c r="AC49">
        <v>0</v>
      </c>
      <c r="AD49">
        <v>0</v>
      </c>
      <c r="AE49">
        <v>31.899761999999999</v>
      </c>
      <c r="AF49">
        <v>8.5891450000000003</v>
      </c>
      <c r="AG49">
        <v>38.971138000000003</v>
      </c>
      <c r="AH49">
        <v>38.497255000000003</v>
      </c>
      <c r="AI49">
        <v>0</v>
      </c>
      <c r="AJ49">
        <v>0</v>
      </c>
      <c r="AK49">
        <v>25.056608000000001</v>
      </c>
      <c r="AL49">
        <v>12.934048000000001</v>
      </c>
      <c r="AM49">
        <v>0</v>
      </c>
      <c r="AN49">
        <v>0.75915299999999997</v>
      </c>
      <c r="AO49">
        <v>15.650943</v>
      </c>
      <c r="AP49">
        <v>8.6791590000000003</v>
      </c>
      <c r="AQ49">
        <v>0</v>
      </c>
      <c r="AR49">
        <v>11.754178</v>
      </c>
      <c r="AS49">
        <v>30.873476</v>
      </c>
      <c r="AT49">
        <v>14.518463000000001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135.51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2484.5808690000003</v>
      </c>
    </row>
    <row r="50" spans="1:117">
      <c r="A50" t="s">
        <v>92</v>
      </c>
      <c r="B50">
        <v>0</v>
      </c>
      <c r="C50">
        <v>0</v>
      </c>
      <c r="D50">
        <v>6.2359859999999996</v>
      </c>
      <c r="E50">
        <v>0</v>
      </c>
      <c r="F50">
        <v>0</v>
      </c>
      <c r="G50">
        <v>9.6746440000000007</v>
      </c>
      <c r="H50">
        <v>0</v>
      </c>
      <c r="I50">
        <v>0</v>
      </c>
      <c r="J50">
        <v>16.923248000000001</v>
      </c>
      <c r="K50">
        <v>560.76147900000001</v>
      </c>
      <c r="L50">
        <v>583.15490999999997</v>
      </c>
      <c r="M50">
        <v>89.046800000000005</v>
      </c>
      <c r="N50">
        <v>56.709260999999998</v>
      </c>
      <c r="O50">
        <v>119.695958</v>
      </c>
      <c r="P50">
        <v>94.370249999999999</v>
      </c>
      <c r="Q50">
        <v>10.775534</v>
      </c>
      <c r="R50">
        <v>24.369302000000001</v>
      </c>
      <c r="S50">
        <v>14.611902000000001</v>
      </c>
      <c r="T50">
        <v>0</v>
      </c>
      <c r="U50">
        <v>337.77290199999999</v>
      </c>
      <c r="V50">
        <v>18.835236999999999</v>
      </c>
      <c r="W50">
        <v>42.594859</v>
      </c>
      <c r="X50">
        <v>142.780373</v>
      </c>
      <c r="Y50">
        <v>0</v>
      </c>
      <c r="Z50">
        <v>0</v>
      </c>
      <c r="AA50">
        <v>0</v>
      </c>
      <c r="AB50">
        <v>11.611896</v>
      </c>
      <c r="AC50">
        <v>0</v>
      </c>
      <c r="AD50">
        <v>0</v>
      </c>
      <c r="AE50">
        <v>31.899761999999999</v>
      </c>
      <c r="AF50">
        <v>8.5891450000000003</v>
      </c>
      <c r="AG50">
        <v>38.971138000000003</v>
      </c>
      <c r="AH50">
        <v>38.497255000000003</v>
      </c>
      <c r="AI50">
        <v>0</v>
      </c>
      <c r="AJ50">
        <v>0</v>
      </c>
      <c r="AK50">
        <v>25.056608000000001</v>
      </c>
      <c r="AL50">
        <v>12.934048000000001</v>
      </c>
      <c r="AM50">
        <v>0</v>
      </c>
      <c r="AN50">
        <v>0.75915299999999997</v>
      </c>
      <c r="AO50">
        <v>15.650943</v>
      </c>
      <c r="AP50">
        <v>8.6791590000000003</v>
      </c>
      <c r="AQ50">
        <v>0</v>
      </c>
      <c r="AR50">
        <v>11.754178</v>
      </c>
      <c r="AS50">
        <v>30.873476</v>
      </c>
      <c r="AT50">
        <v>14.518463000000001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135.51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2513.6178689999997</v>
      </c>
    </row>
    <row r="51" spans="1:117">
      <c r="A51" t="s">
        <v>93</v>
      </c>
      <c r="B51">
        <v>0</v>
      </c>
      <c r="C51">
        <v>0</v>
      </c>
      <c r="D51">
        <v>6.2359859999999996</v>
      </c>
      <c r="E51">
        <v>0</v>
      </c>
      <c r="F51">
        <v>0</v>
      </c>
      <c r="G51">
        <v>9.6746440000000007</v>
      </c>
      <c r="H51">
        <v>0</v>
      </c>
      <c r="I51">
        <v>0</v>
      </c>
      <c r="J51">
        <v>16.923248000000001</v>
      </c>
      <c r="K51">
        <v>604.31697899999995</v>
      </c>
      <c r="L51">
        <v>583.15490999999997</v>
      </c>
      <c r="M51">
        <v>89.046800000000005</v>
      </c>
      <c r="N51">
        <v>56.709260999999998</v>
      </c>
      <c r="O51">
        <v>119.695958</v>
      </c>
      <c r="P51">
        <v>94.370249999999999</v>
      </c>
      <c r="Q51">
        <v>10.775534</v>
      </c>
      <c r="R51">
        <v>24.369302000000001</v>
      </c>
      <c r="S51">
        <v>14.611902000000001</v>
      </c>
      <c r="T51">
        <v>0</v>
      </c>
      <c r="U51">
        <v>337.77290199999999</v>
      </c>
      <c r="V51">
        <v>18.835236999999999</v>
      </c>
      <c r="W51">
        <v>42.594859</v>
      </c>
      <c r="X51">
        <v>142.780373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31.899761999999999</v>
      </c>
      <c r="AF51">
        <v>8.5891450000000003</v>
      </c>
      <c r="AG51">
        <v>38.971138000000003</v>
      </c>
      <c r="AH51">
        <v>38.497255000000003</v>
      </c>
      <c r="AI51">
        <v>0</v>
      </c>
      <c r="AJ51">
        <v>0</v>
      </c>
      <c r="AK51">
        <v>25.056608000000001</v>
      </c>
      <c r="AL51">
        <v>12.934048000000001</v>
      </c>
      <c r="AM51">
        <v>0</v>
      </c>
      <c r="AN51">
        <v>0.75915299999999997</v>
      </c>
      <c r="AO51">
        <v>15.650943</v>
      </c>
      <c r="AP51">
        <v>8.6791590000000003</v>
      </c>
      <c r="AQ51">
        <v>0</v>
      </c>
      <c r="AR51">
        <v>11.754178</v>
      </c>
      <c r="AS51">
        <v>30.873476</v>
      </c>
      <c r="AT51">
        <v>14.518463000000001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135.51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2545.5614729999998</v>
      </c>
    </row>
    <row r="52" spans="1:117">
      <c r="A52" t="s">
        <v>94</v>
      </c>
      <c r="B52">
        <v>0</v>
      </c>
      <c r="C52">
        <v>0</v>
      </c>
      <c r="D52">
        <v>6.2359859999999996</v>
      </c>
      <c r="E52">
        <v>0</v>
      </c>
      <c r="F52">
        <v>0</v>
      </c>
      <c r="G52">
        <v>9.6746440000000007</v>
      </c>
      <c r="H52">
        <v>0</v>
      </c>
      <c r="I52">
        <v>0</v>
      </c>
      <c r="J52">
        <v>16.923248000000001</v>
      </c>
      <c r="K52">
        <v>604.31697899999995</v>
      </c>
      <c r="L52">
        <v>583.15490999999997</v>
      </c>
      <c r="M52">
        <v>89.046800000000005</v>
      </c>
      <c r="N52">
        <v>56.709260999999998</v>
      </c>
      <c r="O52">
        <v>119.695958</v>
      </c>
      <c r="P52">
        <v>94.370249999999999</v>
      </c>
      <c r="Q52">
        <v>10.775534</v>
      </c>
      <c r="R52">
        <v>24.369302000000001</v>
      </c>
      <c r="S52">
        <v>14.611902000000001</v>
      </c>
      <c r="T52">
        <v>0</v>
      </c>
      <c r="U52">
        <v>337.77290199999999</v>
      </c>
      <c r="V52">
        <v>18.835236999999999</v>
      </c>
      <c r="W52">
        <v>42.594859</v>
      </c>
      <c r="X52">
        <v>142.780373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31.899761999999999</v>
      </c>
      <c r="AF52">
        <v>8.5891450000000003</v>
      </c>
      <c r="AG52">
        <v>38.971138000000003</v>
      </c>
      <c r="AH52">
        <v>38.497255000000003</v>
      </c>
      <c r="AI52">
        <v>0</v>
      </c>
      <c r="AJ52">
        <v>0</v>
      </c>
      <c r="AK52">
        <v>25.056608000000001</v>
      </c>
      <c r="AL52">
        <v>12.934048000000001</v>
      </c>
      <c r="AM52">
        <v>0</v>
      </c>
      <c r="AN52">
        <v>0.75915299999999997</v>
      </c>
      <c r="AO52">
        <v>15.650943</v>
      </c>
      <c r="AP52">
        <v>8.6791590000000003</v>
      </c>
      <c r="AQ52">
        <v>0</v>
      </c>
      <c r="AR52">
        <v>11.754178</v>
      </c>
      <c r="AS52">
        <v>30.873476</v>
      </c>
      <c r="AT52">
        <v>14.518463000000001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135.51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2545.5614729999998</v>
      </c>
    </row>
    <row r="53" spans="1:117">
      <c r="A53" t="s">
        <v>95</v>
      </c>
      <c r="B53">
        <v>0</v>
      </c>
      <c r="C53">
        <v>0</v>
      </c>
      <c r="D53">
        <v>6.2359859999999996</v>
      </c>
      <c r="E53">
        <v>0</v>
      </c>
      <c r="F53">
        <v>0</v>
      </c>
      <c r="G53">
        <v>9.6746440000000007</v>
      </c>
      <c r="H53">
        <v>0</v>
      </c>
      <c r="I53">
        <v>0</v>
      </c>
      <c r="J53">
        <v>16.923248000000001</v>
      </c>
      <c r="K53">
        <v>599.47747900000002</v>
      </c>
      <c r="L53">
        <v>582.18700999999999</v>
      </c>
      <c r="M53">
        <v>89.046800000000005</v>
      </c>
      <c r="N53">
        <v>56.709260999999998</v>
      </c>
      <c r="O53">
        <v>119.695958</v>
      </c>
      <c r="P53">
        <v>94.370249999999999</v>
      </c>
      <c r="Q53">
        <v>11.743434000000001</v>
      </c>
      <c r="R53">
        <v>24.369302000000001</v>
      </c>
      <c r="S53">
        <v>15.579802000000001</v>
      </c>
      <c r="T53">
        <v>0</v>
      </c>
      <c r="U53">
        <v>337.77290199999999</v>
      </c>
      <c r="V53">
        <v>18.835236999999999</v>
      </c>
      <c r="W53">
        <v>42.594859</v>
      </c>
      <c r="X53">
        <v>142.780373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31.899761999999999</v>
      </c>
      <c r="AF53">
        <v>8.5891450000000003</v>
      </c>
      <c r="AG53">
        <v>38.971138000000003</v>
      </c>
      <c r="AH53">
        <v>38.497255000000003</v>
      </c>
      <c r="AI53">
        <v>0</v>
      </c>
      <c r="AJ53">
        <v>0</v>
      </c>
      <c r="AK53">
        <v>25.056608000000001</v>
      </c>
      <c r="AL53">
        <v>12.934048000000001</v>
      </c>
      <c r="AM53">
        <v>0</v>
      </c>
      <c r="AN53">
        <v>0.75915299999999997</v>
      </c>
      <c r="AO53">
        <v>15.650943</v>
      </c>
      <c r="AP53">
        <v>8.6791590000000003</v>
      </c>
      <c r="AQ53">
        <v>0</v>
      </c>
      <c r="AR53">
        <v>11.754178</v>
      </c>
      <c r="AS53">
        <v>11.067162</v>
      </c>
      <c r="AT53">
        <v>14.518463000000001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135.51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2521.8835589999999</v>
      </c>
    </row>
    <row r="54" spans="1:117">
      <c r="A54" t="s">
        <v>96</v>
      </c>
      <c r="B54">
        <v>0</v>
      </c>
      <c r="C54">
        <v>0</v>
      </c>
      <c r="D54">
        <v>6.2359859999999996</v>
      </c>
      <c r="E54">
        <v>0</v>
      </c>
      <c r="F54">
        <v>0</v>
      </c>
      <c r="G54">
        <v>9.6746440000000007</v>
      </c>
      <c r="H54">
        <v>0</v>
      </c>
      <c r="I54">
        <v>0</v>
      </c>
      <c r="J54">
        <v>16.923248000000001</v>
      </c>
      <c r="K54">
        <v>589.79847900000004</v>
      </c>
      <c r="L54">
        <v>582.18700999999999</v>
      </c>
      <c r="M54">
        <v>89.046800000000005</v>
      </c>
      <c r="N54">
        <v>56.709260999999998</v>
      </c>
      <c r="O54">
        <v>119.695958</v>
      </c>
      <c r="P54">
        <v>94.370249999999999</v>
      </c>
      <c r="Q54">
        <v>11.743434000000001</v>
      </c>
      <c r="R54">
        <v>24.369302000000001</v>
      </c>
      <c r="S54">
        <v>15.579802000000001</v>
      </c>
      <c r="T54">
        <v>0</v>
      </c>
      <c r="U54">
        <v>337.77290199999999</v>
      </c>
      <c r="V54">
        <v>18.835236999999999</v>
      </c>
      <c r="W54">
        <v>42.594859</v>
      </c>
      <c r="X54">
        <v>142.780373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31.899761999999999</v>
      </c>
      <c r="AF54">
        <v>8.5891450000000003</v>
      </c>
      <c r="AG54">
        <v>38.971138000000003</v>
      </c>
      <c r="AH54">
        <v>38.497255000000003</v>
      </c>
      <c r="AI54">
        <v>0</v>
      </c>
      <c r="AJ54">
        <v>0</v>
      </c>
      <c r="AK54">
        <v>25.056608000000001</v>
      </c>
      <c r="AL54">
        <v>12.934048000000001</v>
      </c>
      <c r="AM54">
        <v>0</v>
      </c>
      <c r="AN54">
        <v>0.75915299999999997</v>
      </c>
      <c r="AO54">
        <v>15.650943</v>
      </c>
      <c r="AP54">
        <v>8.6791590000000003</v>
      </c>
      <c r="AQ54">
        <v>0</v>
      </c>
      <c r="AR54">
        <v>11.754178</v>
      </c>
      <c r="AS54">
        <v>9.114134</v>
      </c>
      <c r="AT54">
        <v>14.518463000000001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135.51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2510.2515309999999</v>
      </c>
    </row>
    <row r="55" spans="1:117">
      <c r="A55" t="s">
        <v>97</v>
      </c>
      <c r="B55">
        <v>0</v>
      </c>
      <c r="C55">
        <v>0</v>
      </c>
      <c r="D55">
        <v>5.924226</v>
      </c>
      <c r="E55">
        <v>0</v>
      </c>
      <c r="F55">
        <v>0</v>
      </c>
      <c r="G55">
        <v>9.6746440000000007</v>
      </c>
      <c r="H55">
        <v>0</v>
      </c>
      <c r="I55">
        <v>0</v>
      </c>
      <c r="J55">
        <v>16.923248000000001</v>
      </c>
      <c r="K55">
        <v>565.60097900000005</v>
      </c>
      <c r="L55">
        <v>582.18700999999999</v>
      </c>
      <c r="M55">
        <v>89.046800000000005</v>
      </c>
      <c r="N55">
        <v>56.709260999999998</v>
      </c>
      <c r="O55">
        <v>119.695958</v>
      </c>
      <c r="P55">
        <v>94.370249999999999</v>
      </c>
      <c r="Q55">
        <v>11.743434000000001</v>
      </c>
      <c r="R55">
        <v>24.369302000000001</v>
      </c>
      <c r="S55">
        <v>15.579802000000001</v>
      </c>
      <c r="T55">
        <v>0</v>
      </c>
      <c r="U55">
        <v>337.77290199999999</v>
      </c>
      <c r="V55">
        <v>18.835236999999999</v>
      </c>
      <c r="W55">
        <v>42.594859</v>
      </c>
      <c r="X55">
        <v>142.780373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31.899761999999999</v>
      </c>
      <c r="AF55">
        <v>8.5891450000000003</v>
      </c>
      <c r="AG55">
        <v>38.971138000000003</v>
      </c>
      <c r="AH55">
        <v>22.640052000000001</v>
      </c>
      <c r="AI55">
        <v>0</v>
      </c>
      <c r="AJ55">
        <v>0</v>
      </c>
      <c r="AK55">
        <v>25.056608000000001</v>
      </c>
      <c r="AL55">
        <v>12.934048000000001</v>
      </c>
      <c r="AM55">
        <v>0</v>
      </c>
      <c r="AN55">
        <v>0.75915299999999997</v>
      </c>
      <c r="AO55">
        <v>15.650943</v>
      </c>
      <c r="AP55">
        <v>12.150823000000001</v>
      </c>
      <c r="AQ55">
        <v>0</v>
      </c>
      <c r="AR55">
        <v>11.754178</v>
      </c>
      <c r="AS55">
        <v>9.114134</v>
      </c>
      <c r="AT55">
        <v>14.518463000000001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135.51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2473.3567320000002</v>
      </c>
    </row>
    <row r="56" spans="1:117">
      <c r="A56" t="s">
        <v>98</v>
      </c>
      <c r="B56">
        <v>0</v>
      </c>
      <c r="C56">
        <v>0</v>
      </c>
      <c r="D56">
        <v>5.612368</v>
      </c>
      <c r="E56">
        <v>0</v>
      </c>
      <c r="F56">
        <v>0</v>
      </c>
      <c r="G56">
        <v>9.6746440000000007</v>
      </c>
      <c r="H56">
        <v>0</v>
      </c>
      <c r="I56">
        <v>0</v>
      </c>
      <c r="J56">
        <v>16.923248000000001</v>
      </c>
      <c r="K56">
        <v>555.92197899999996</v>
      </c>
      <c r="L56">
        <v>582.18700999999999</v>
      </c>
      <c r="M56">
        <v>89.046800000000005</v>
      </c>
      <c r="N56">
        <v>56.709260999999998</v>
      </c>
      <c r="O56">
        <v>119.695958</v>
      </c>
      <c r="P56">
        <v>94.370249999999999</v>
      </c>
      <c r="Q56">
        <v>11.743434000000001</v>
      </c>
      <c r="R56">
        <v>24.369302000000001</v>
      </c>
      <c r="S56">
        <v>15.579802000000001</v>
      </c>
      <c r="T56">
        <v>0</v>
      </c>
      <c r="U56">
        <v>337.77290199999999</v>
      </c>
      <c r="V56">
        <v>18.835236999999999</v>
      </c>
      <c r="W56">
        <v>42.594859</v>
      </c>
      <c r="X56">
        <v>142.780373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31.899761999999999</v>
      </c>
      <c r="AF56">
        <v>8.5891450000000003</v>
      </c>
      <c r="AG56">
        <v>38.971138000000003</v>
      </c>
      <c r="AH56">
        <v>22.640052000000001</v>
      </c>
      <c r="AI56">
        <v>0</v>
      </c>
      <c r="AJ56">
        <v>0</v>
      </c>
      <c r="AK56">
        <v>25.056608000000001</v>
      </c>
      <c r="AL56">
        <v>12.934048000000001</v>
      </c>
      <c r="AM56">
        <v>0</v>
      </c>
      <c r="AN56">
        <v>0.75915299999999997</v>
      </c>
      <c r="AO56">
        <v>15.650943</v>
      </c>
      <c r="AP56">
        <v>12.150823000000001</v>
      </c>
      <c r="AQ56">
        <v>0</v>
      </c>
      <c r="AR56">
        <v>11.754178</v>
      </c>
      <c r="AS56">
        <v>9.114134</v>
      </c>
      <c r="AT56">
        <v>14.518463000000001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135.51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2463.3658740000001</v>
      </c>
    </row>
    <row r="57" spans="1:117">
      <c r="A57" t="s">
        <v>99</v>
      </c>
      <c r="B57">
        <v>0</v>
      </c>
      <c r="C57">
        <v>0</v>
      </c>
      <c r="D57">
        <v>5.612368</v>
      </c>
      <c r="E57">
        <v>0</v>
      </c>
      <c r="F57">
        <v>0</v>
      </c>
      <c r="G57">
        <v>9.6746440000000007</v>
      </c>
      <c r="H57">
        <v>0</v>
      </c>
      <c r="I57">
        <v>0</v>
      </c>
      <c r="J57">
        <v>16.923248000000001</v>
      </c>
      <c r="K57">
        <v>565.60097900000005</v>
      </c>
      <c r="L57">
        <v>582.18700999999999</v>
      </c>
      <c r="M57">
        <v>89.046800000000005</v>
      </c>
      <c r="N57">
        <v>56.709260999999998</v>
      </c>
      <c r="O57">
        <v>119.695958</v>
      </c>
      <c r="P57">
        <v>94.370249999999999</v>
      </c>
      <c r="Q57">
        <v>11.743434000000001</v>
      </c>
      <c r="R57">
        <v>24.369302000000001</v>
      </c>
      <c r="S57">
        <v>15.579802000000001</v>
      </c>
      <c r="T57">
        <v>0</v>
      </c>
      <c r="U57">
        <v>337.77290199999999</v>
      </c>
      <c r="V57">
        <v>18.835236999999999</v>
      </c>
      <c r="W57">
        <v>42.594859</v>
      </c>
      <c r="X57">
        <v>142.780373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31.899761999999999</v>
      </c>
      <c r="AF57">
        <v>8.5891450000000003</v>
      </c>
      <c r="AG57">
        <v>38.971138000000003</v>
      </c>
      <c r="AH57">
        <v>22.640052000000001</v>
      </c>
      <c r="AI57">
        <v>0</v>
      </c>
      <c r="AJ57">
        <v>0</v>
      </c>
      <c r="AK57">
        <v>25.056608000000001</v>
      </c>
      <c r="AL57">
        <v>12.934048000000001</v>
      </c>
      <c r="AM57">
        <v>0</v>
      </c>
      <c r="AN57">
        <v>0.75915299999999997</v>
      </c>
      <c r="AO57">
        <v>15.650943</v>
      </c>
      <c r="AP57">
        <v>12.150823000000001</v>
      </c>
      <c r="AQ57">
        <v>0</v>
      </c>
      <c r="AR57">
        <v>11.754178</v>
      </c>
      <c r="AS57">
        <v>9.114134</v>
      </c>
      <c r="AT57">
        <v>14.518463000000001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135.51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2473.0448740000002</v>
      </c>
    </row>
    <row r="58" spans="1:117">
      <c r="A58" t="s">
        <v>100</v>
      </c>
      <c r="B58">
        <v>0</v>
      </c>
      <c r="C58">
        <v>0</v>
      </c>
      <c r="D58">
        <v>4.8343699999999998</v>
      </c>
      <c r="E58">
        <v>0</v>
      </c>
      <c r="F58">
        <v>0</v>
      </c>
      <c r="G58">
        <v>9.6746440000000007</v>
      </c>
      <c r="H58">
        <v>0</v>
      </c>
      <c r="I58">
        <v>0</v>
      </c>
      <c r="J58">
        <v>16.923248000000001</v>
      </c>
      <c r="K58">
        <v>603.94433800000002</v>
      </c>
      <c r="L58">
        <v>582.18700999999999</v>
      </c>
      <c r="M58">
        <v>89.046800000000005</v>
      </c>
      <c r="N58">
        <v>56.709260999999998</v>
      </c>
      <c r="O58">
        <v>119.695958</v>
      </c>
      <c r="P58">
        <v>94.370249999999999</v>
      </c>
      <c r="Q58">
        <v>11.743434000000001</v>
      </c>
      <c r="R58">
        <v>24.369302000000001</v>
      </c>
      <c r="S58">
        <v>15.579802000000001</v>
      </c>
      <c r="T58">
        <v>0</v>
      </c>
      <c r="U58">
        <v>337.77290199999999</v>
      </c>
      <c r="V58">
        <v>18.835236999999999</v>
      </c>
      <c r="W58">
        <v>42.594859</v>
      </c>
      <c r="X58">
        <v>142.780373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31.899761999999999</v>
      </c>
      <c r="AF58">
        <v>8.5891450000000003</v>
      </c>
      <c r="AG58">
        <v>38.971138000000003</v>
      </c>
      <c r="AH58">
        <v>22.640052000000001</v>
      </c>
      <c r="AI58">
        <v>0</v>
      </c>
      <c r="AJ58">
        <v>0</v>
      </c>
      <c r="AK58">
        <v>25.056608000000001</v>
      </c>
      <c r="AL58">
        <v>12.934048000000001</v>
      </c>
      <c r="AM58">
        <v>0</v>
      </c>
      <c r="AN58">
        <v>0.75915299999999997</v>
      </c>
      <c r="AO58">
        <v>15.650943</v>
      </c>
      <c r="AP58">
        <v>12.150823000000001</v>
      </c>
      <c r="AQ58">
        <v>0</v>
      </c>
      <c r="AR58">
        <v>11.754178</v>
      </c>
      <c r="AS58">
        <v>9.114134</v>
      </c>
      <c r="AT58">
        <v>14.518463000000001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135.51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2510.6102350000001</v>
      </c>
    </row>
    <row r="59" spans="1:117">
      <c r="A59" t="s">
        <v>101</v>
      </c>
      <c r="B59">
        <v>0</v>
      </c>
      <c r="C59">
        <v>0</v>
      </c>
      <c r="D59">
        <v>4.8343699999999998</v>
      </c>
      <c r="E59">
        <v>0</v>
      </c>
      <c r="F59">
        <v>0</v>
      </c>
      <c r="G59">
        <v>9.6746440000000007</v>
      </c>
      <c r="H59">
        <v>0</v>
      </c>
      <c r="I59">
        <v>0</v>
      </c>
      <c r="J59">
        <v>16.923248000000001</v>
      </c>
      <c r="K59">
        <v>587.87719800000002</v>
      </c>
      <c r="L59">
        <v>581.59659199999999</v>
      </c>
      <c r="M59">
        <v>89.046800000000005</v>
      </c>
      <c r="N59">
        <v>56.709260999999998</v>
      </c>
      <c r="O59">
        <v>119.695958</v>
      </c>
      <c r="P59">
        <v>94.370249999999999</v>
      </c>
      <c r="Q59">
        <v>11.685359999999999</v>
      </c>
      <c r="R59">
        <v>24.369302000000001</v>
      </c>
      <c r="S59">
        <v>15.483012</v>
      </c>
      <c r="T59">
        <v>0</v>
      </c>
      <c r="U59">
        <v>337.77290199999999</v>
      </c>
      <c r="V59">
        <v>18.835236999999999</v>
      </c>
      <c r="W59">
        <v>42.594859</v>
      </c>
      <c r="X59">
        <v>142.780373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31.899761999999999</v>
      </c>
      <c r="AF59">
        <v>8.5891450000000003</v>
      </c>
      <c r="AG59">
        <v>38.971138000000003</v>
      </c>
      <c r="AH59">
        <v>22.640052000000001</v>
      </c>
      <c r="AI59">
        <v>0</v>
      </c>
      <c r="AJ59">
        <v>0</v>
      </c>
      <c r="AK59">
        <v>25.056608000000001</v>
      </c>
      <c r="AL59">
        <v>12.934048000000001</v>
      </c>
      <c r="AM59">
        <v>0</v>
      </c>
      <c r="AN59">
        <v>0.75915299999999997</v>
      </c>
      <c r="AO59">
        <v>15.650943</v>
      </c>
      <c r="AP59">
        <v>9.9190389999999997</v>
      </c>
      <c r="AQ59">
        <v>0</v>
      </c>
      <c r="AR59">
        <v>11.754178</v>
      </c>
      <c r="AS59">
        <v>9.114134</v>
      </c>
      <c r="AT59">
        <v>14.518463000000001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135.51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2491.5660289999996</v>
      </c>
    </row>
    <row r="60" spans="1:117">
      <c r="A60" t="s">
        <v>102</v>
      </c>
      <c r="B60">
        <v>0</v>
      </c>
      <c r="C60">
        <v>0</v>
      </c>
      <c r="D60">
        <v>4.8343699999999998</v>
      </c>
      <c r="E60">
        <v>0</v>
      </c>
      <c r="F60">
        <v>0</v>
      </c>
      <c r="G60">
        <v>9.6746440000000007</v>
      </c>
      <c r="H60">
        <v>0</v>
      </c>
      <c r="I60">
        <v>0</v>
      </c>
      <c r="J60">
        <v>16.923248000000001</v>
      </c>
      <c r="K60">
        <v>592.91027799999995</v>
      </c>
      <c r="L60">
        <v>586.84744899999998</v>
      </c>
      <c r="M60">
        <v>89.046800000000005</v>
      </c>
      <c r="N60">
        <v>56.709260999999998</v>
      </c>
      <c r="O60">
        <v>119.695958</v>
      </c>
      <c r="P60">
        <v>94.370249999999999</v>
      </c>
      <c r="Q60">
        <v>16.311534999999999</v>
      </c>
      <c r="R60">
        <v>24.369302000000001</v>
      </c>
      <c r="S60">
        <v>21.861957</v>
      </c>
      <c r="T60">
        <v>0</v>
      </c>
      <c r="U60">
        <v>337.77290199999999</v>
      </c>
      <c r="V60">
        <v>18.835236999999999</v>
      </c>
      <c r="W60">
        <v>42.594859</v>
      </c>
      <c r="X60">
        <v>142.780373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31.899761999999999</v>
      </c>
      <c r="AF60">
        <v>8.5891450000000003</v>
      </c>
      <c r="AG60">
        <v>38.971138000000003</v>
      </c>
      <c r="AH60">
        <v>22.640052000000001</v>
      </c>
      <c r="AI60">
        <v>0</v>
      </c>
      <c r="AJ60">
        <v>0</v>
      </c>
      <c r="AK60">
        <v>25.056608000000001</v>
      </c>
      <c r="AL60">
        <v>12.934048000000001</v>
      </c>
      <c r="AM60">
        <v>0</v>
      </c>
      <c r="AN60">
        <v>0.75915299999999997</v>
      </c>
      <c r="AO60">
        <v>15.650943</v>
      </c>
      <c r="AP60">
        <v>9.9190389999999997</v>
      </c>
      <c r="AQ60">
        <v>0</v>
      </c>
      <c r="AR60">
        <v>11.754178</v>
      </c>
      <c r="AS60">
        <v>9.114134</v>
      </c>
      <c r="AT60">
        <v>14.518463000000001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135.51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2512.8550859999996</v>
      </c>
    </row>
    <row r="61" spans="1:117">
      <c r="A61" t="s">
        <v>103</v>
      </c>
      <c r="B61">
        <v>0</v>
      </c>
      <c r="C61">
        <v>0</v>
      </c>
      <c r="D61">
        <v>4.8343699999999998</v>
      </c>
      <c r="E61">
        <v>0</v>
      </c>
      <c r="F61">
        <v>0</v>
      </c>
      <c r="G61">
        <v>9.6746440000000007</v>
      </c>
      <c r="H61">
        <v>0</v>
      </c>
      <c r="I61">
        <v>0</v>
      </c>
      <c r="J61">
        <v>16.923248000000001</v>
      </c>
      <c r="K61">
        <v>602.97643800000003</v>
      </c>
      <c r="L61">
        <v>586.84744899999998</v>
      </c>
      <c r="M61">
        <v>89.046800000000005</v>
      </c>
      <c r="N61">
        <v>56.709260999999998</v>
      </c>
      <c r="O61">
        <v>119.695958</v>
      </c>
      <c r="P61">
        <v>94.370249999999999</v>
      </c>
      <c r="Q61">
        <v>16.311534999999999</v>
      </c>
      <c r="R61">
        <v>24.369302000000001</v>
      </c>
      <c r="S61">
        <v>21.861957</v>
      </c>
      <c r="T61">
        <v>0</v>
      </c>
      <c r="U61">
        <v>337.77290199999999</v>
      </c>
      <c r="V61">
        <v>18.835236999999999</v>
      </c>
      <c r="W61">
        <v>42.594859</v>
      </c>
      <c r="X61">
        <v>142.780373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31.899761999999999</v>
      </c>
      <c r="AF61">
        <v>8.5891450000000003</v>
      </c>
      <c r="AG61">
        <v>38.971138000000003</v>
      </c>
      <c r="AH61">
        <v>22.640052000000001</v>
      </c>
      <c r="AI61">
        <v>0</v>
      </c>
      <c r="AJ61">
        <v>0</v>
      </c>
      <c r="AK61">
        <v>25.056608000000001</v>
      </c>
      <c r="AL61">
        <v>12.934048000000001</v>
      </c>
      <c r="AM61">
        <v>0</v>
      </c>
      <c r="AN61">
        <v>0.75915299999999997</v>
      </c>
      <c r="AO61">
        <v>15.650943</v>
      </c>
      <c r="AP61">
        <v>9.9190389999999997</v>
      </c>
      <c r="AQ61">
        <v>0</v>
      </c>
      <c r="AR61">
        <v>11.754178</v>
      </c>
      <c r="AS61">
        <v>9.114134</v>
      </c>
      <c r="AT61">
        <v>14.518463000000001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135.51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2522.9212459999999</v>
      </c>
    </row>
    <row r="62" spans="1:117">
      <c r="A62" t="s">
        <v>104</v>
      </c>
      <c r="B62">
        <v>0</v>
      </c>
      <c r="C62">
        <v>0</v>
      </c>
      <c r="D62">
        <v>4.8343699999999998</v>
      </c>
      <c r="E62">
        <v>0</v>
      </c>
      <c r="F62">
        <v>0</v>
      </c>
      <c r="G62">
        <v>9.6746440000000007</v>
      </c>
      <c r="H62">
        <v>0</v>
      </c>
      <c r="I62">
        <v>0</v>
      </c>
      <c r="J62">
        <v>16.923248000000001</v>
      </c>
      <c r="K62">
        <v>618.07567800000004</v>
      </c>
      <c r="L62">
        <v>586.84744899999998</v>
      </c>
      <c r="M62">
        <v>89.046800000000005</v>
      </c>
      <c r="N62">
        <v>56.709260999999998</v>
      </c>
      <c r="O62">
        <v>119.695958</v>
      </c>
      <c r="P62">
        <v>94.370249999999999</v>
      </c>
      <c r="Q62">
        <v>16.311534999999999</v>
      </c>
      <c r="R62">
        <v>24.369302000000001</v>
      </c>
      <c r="S62">
        <v>21.861957</v>
      </c>
      <c r="T62">
        <v>0</v>
      </c>
      <c r="U62">
        <v>337.77290199999999</v>
      </c>
      <c r="V62">
        <v>18.835236999999999</v>
      </c>
      <c r="W62">
        <v>42.594859</v>
      </c>
      <c r="X62">
        <v>142.780373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31.899761999999999</v>
      </c>
      <c r="AF62">
        <v>8.5891450000000003</v>
      </c>
      <c r="AG62">
        <v>38.971138000000003</v>
      </c>
      <c r="AH62">
        <v>22.640052000000001</v>
      </c>
      <c r="AI62">
        <v>0</v>
      </c>
      <c r="AJ62">
        <v>0</v>
      </c>
      <c r="AK62">
        <v>25.056608000000001</v>
      </c>
      <c r="AL62">
        <v>12.934048000000001</v>
      </c>
      <c r="AM62">
        <v>0</v>
      </c>
      <c r="AN62">
        <v>0.75915299999999997</v>
      </c>
      <c r="AO62">
        <v>15.650943</v>
      </c>
      <c r="AP62">
        <v>9.9190389999999997</v>
      </c>
      <c r="AQ62">
        <v>0</v>
      </c>
      <c r="AR62">
        <v>11.754178</v>
      </c>
      <c r="AS62">
        <v>9.114134</v>
      </c>
      <c r="AT62">
        <v>14.518463000000001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135.51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2538.0204860000003</v>
      </c>
    </row>
    <row r="63" spans="1:117">
      <c r="A63" t="s">
        <v>105</v>
      </c>
      <c r="B63">
        <v>0</v>
      </c>
      <c r="C63">
        <v>0</v>
      </c>
      <c r="D63">
        <v>4.8343699999999998</v>
      </c>
      <c r="E63">
        <v>0</v>
      </c>
      <c r="F63">
        <v>0</v>
      </c>
      <c r="G63">
        <v>9.6746440000000007</v>
      </c>
      <c r="H63">
        <v>0</v>
      </c>
      <c r="I63">
        <v>0</v>
      </c>
      <c r="J63">
        <v>16.923248000000001</v>
      </c>
      <c r="K63">
        <v>623.10875799999997</v>
      </c>
      <c r="L63">
        <v>586.84744899999998</v>
      </c>
      <c r="M63">
        <v>89.046800000000005</v>
      </c>
      <c r="N63">
        <v>56.709260999999998</v>
      </c>
      <c r="O63">
        <v>119.695958</v>
      </c>
      <c r="P63">
        <v>94.370249999999999</v>
      </c>
      <c r="Q63">
        <v>16.311534999999999</v>
      </c>
      <c r="R63">
        <v>24.369302000000001</v>
      </c>
      <c r="S63">
        <v>21.861957</v>
      </c>
      <c r="T63">
        <v>0</v>
      </c>
      <c r="U63">
        <v>337.77290199999999</v>
      </c>
      <c r="V63">
        <v>18.835236999999999</v>
      </c>
      <c r="W63">
        <v>42.594859</v>
      </c>
      <c r="X63">
        <v>142.780373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1.2785960000000001</v>
      </c>
      <c r="AE63">
        <v>31.899761999999999</v>
      </c>
      <c r="AF63">
        <v>8.5891450000000003</v>
      </c>
      <c r="AG63">
        <v>38.971138000000003</v>
      </c>
      <c r="AH63">
        <v>22.640052000000001</v>
      </c>
      <c r="AI63">
        <v>0</v>
      </c>
      <c r="AJ63">
        <v>0</v>
      </c>
      <c r="AK63">
        <v>25.056608000000001</v>
      </c>
      <c r="AL63">
        <v>12.934048000000001</v>
      </c>
      <c r="AM63">
        <v>0</v>
      </c>
      <c r="AN63">
        <v>0.75915299999999997</v>
      </c>
      <c r="AO63">
        <v>15.650943</v>
      </c>
      <c r="AP63">
        <v>9.9190389999999997</v>
      </c>
      <c r="AQ63">
        <v>0</v>
      </c>
      <c r="AR63">
        <v>12.822739</v>
      </c>
      <c r="AS63">
        <v>9.114134</v>
      </c>
      <c r="AT63">
        <v>14.518463000000001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135.51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2545.4007229999997</v>
      </c>
    </row>
    <row r="64" spans="1:117">
      <c r="A64" t="s">
        <v>106</v>
      </c>
      <c r="B64">
        <v>0</v>
      </c>
      <c r="C64">
        <v>0</v>
      </c>
      <c r="D64">
        <v>4.8343699999999998</v>
      </c>
      <c r="E64">
        <v>0</v>
      </c>
      <c r="F64">
        <v>0</v>
      </c>
      <c r="G64">
        <v>9.6746440000000007</v>
      </c>
      <c r="H64">
        <v>0</v>
      </c>
      <c r="I64">
        <v>0</v>
      </c>
      <c r="J64">
        <v>16.923248000000001</v>
      </c>
      <c r="K64">
        <v>623.10875799999997</v>
      </c>
      <c r="L64">
        <v>586.84744899999998</v>
      </c>
      <c r="M64">
        <v>89.046800000000005</v>
      </c>
      <c r="N64">
        <v>56.709260999999998</v>
      </c>
      <c r="O64">
        <v>119.695958</v>
      </c>
      <c r="P64">
        <v>94.370249999999999</v>
      </c>
      <c r="Q64">
        <v>16.311534999999999</v>
      </c>
      <c r="R64">
        <v>24.369302000000001</v>
      </c>
      <c r="S64">
        <v>21.861957</v>
      </c>
      <c r="T64">
        <v>0</v>
      </c>
      <c r="U64">
        <v>337.77290199999999</v>
      </c>
      <c r="V64">
        <v>18.835236999999999</v>
      </c>
      <c r="W64">
        <v>42.594859</v>
      </c>
      <c r="X64">
        <v>142.780373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8.8223120000000002</v>
      </c>
      <c r="AE64">
        <v>31.899761999999999</v>
      </c>
      <c r="AF64">
        <v>8.5891450000000003</v>
      </c>
      <c r="AG64">
        <v>38.971138000000003</v>
      </c>
      <c r="AH64">
        <v>22.640052000000001</v>
      </c>
      <c r="AI64">
        <v>0</v>
      </c>
      <c r="AJ64">
        <v>0</v>
      </c>
      <c r="AK64">
        <v>25.056608000000001</v>
      </c>
      <c r="AL64">
        <v>12.934048000000001</v>
      </c>
      <c r="AM64">
        <v>0</v>
      </c>
      <c r="AN64">
        <v>0.75915299999999997</v>
      </c>
      <c r="AO64">
        <v>15.650943</v>
      </c>
      <c r="AP64">
        <v>9.9190389999999997</v>
      </c>
      <c r="AQ64">
        <v>0</v>
      </c>
      <c r="AR64">
        <v>12.822739</v>
      </c>
      <c r="AS64">
        <v>9.114134</v>
      </c>
      <c r="AT64">
        <v>14.518463000000001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135.51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2552.9444389999999</v>
      </c>
    </row>
    <row r="65" spans="1:117">
      <c r="A65" t="s">
        <v>107</v>
      </c>
      <c r="B65">
        <v>0</v>
      </c>
      <c r="C65">
        <v>0</v>
      </c>
      <c r="D65">
        <v>9.5290870000000005</v>
      </c>
      <c r="E65">
        <v>0</v>
      </c>
      <c r="F65">
        <v>0</v>
      </c>
      <c r="G65">
        <v>15.376357</v>
      </c>
      <c r="H65">
        <v>0</v>
      </c>
      <c r="I65">
        <v>0</v>
      </c>
      <c r="J65">
        <v>45.960248</v>
      </c>
      <c r="K65">
        <v>623.10875799999997</v>
      </c>
      <c r="L65">
        <v>586.84744899999998</v>
      </c>
      <c r="M65">
        <v>89.046800000000005</v>
      </c>
      <c r="N65">
        <v>56.709260999999998</v>
      </c>
      <c r="O65">
        <v>119.695958</v>
      </c>
      <c r="P65">
        <v>94.370249999999999</v>
      </c>
      <c r="Q65">
        <v>16.311534999999999</v>
      </c>
      <c r="R65">
        <v>24.369302000000001</v>
      </c>
      <c r="S65">
        <v>21.861957</v>
      </c>
      <c r="T65">
        <v>0</v>
      </c>
      <c r="U65">
        <v>337.77290199999999</v>
      </c>
      <c r="V65">
        <v>18.835236999999999</v>
      </c>
      <c r="W65">
        <v>42.594859</v>
      </c>
      <c r="X65">
        <v>142.780373</v>
      </c>
      <c r="Y65">
        <v>0</v>
      </c>
      <c r="Z65">
        <v>6.3114819999999998</v>
      </c>
      <c r="AA65">
        <v>0</v>
      </c>
      <c r="AB65">
        <v>11.611896</v>
      </c>
      <c r="AC65">
        <v>0</v>
      </c>
      <c r="AD65">
        <v>8.8223120000000002</v>
      </c>
      <c r="AE65">
        <v>31.899761999999999</v>
      </c>
      <c r="AF65">
        <v>8.5891450000000003</v>
      </c>
      <c r="AG65">
        <v>38.971138000000003</v>
      </c>
      <c r="AH65">
        <v>38.497255000000003</v>
      </c>
      <c r="AI65">
        <v>0</v>
      </c>
      <c r="AJ65">
        <v>0</v>
      </c>
      <c r="AK65">
        <v>25.056608000000001</v>
      </c>
      <c r="AL65">
        <v>12.934048000000001</v>
      </c>
      <c r="AM65">
        <v>0</v>
      </c>
      <c r="AN65">
        <v>0.75915299999999997</v>
      </c>
      <c r="AO65">
        <v>15.650943</v>
      </c>
      <c r="AP65">
        <v>9.9190389999999997</v>
      </c>
      <c r="AQ65">
        <v>0</v>
      </c>
      <c r="AR65">
        <v>12.822739</v>
      </c>
      <c r="AS65">
        <v>9.114134</v>
      </c>
      <c r="AT65">
        <v>14.518463000000001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135.51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2626.1584499999999</v>
      </c>
    </row>
    <row r="66" spans="1:117">
      <c r="A66" t="s">
        <v>108</v>
      </c>
      <c r="B66">
        <v>0</v>
      </c>
      <c r="C66">
        <v>0</v>
      </c>
      <c r="D66">
        <v>14.51337</v>
      </c>
      <c r="E66">
        <v>0</v>
      </c>
      <c r="F66">
        <v>0</v>
      </c>
      <c r="G66">
        <v>19.353643999999999</v>
      </c>
      <c r="H66">
        <v>0</v>
      </c>
      <c r="I66">
        <v>0</v>
      </c>
      <c r="J66">
        <v>45.960248</v>
      </c>
      <c r="K66">
        <v>623.10875799999997</v>
      </c>
      <c r="L66">
        <v>586.84744899999998</v>
      </c>
      <c r="M66">
        <v>89.046800000000005</v>
      </c>
      <c r="N66">
        <v>56.709260999999998</v>
      </c>
      <c r="O66">
        <v>119.695958</v>
      </c>
      <c r="P66">
        <v>94.370249999999999</v>
      </c>
      <c r="Q66">
        <v>16.311534999999999</v>
      </c>
      <c r="R66">
        <v>24.369302000000001</v>
      </c>
      <c r="S66">
        <v>21.861957</v>
      </c>
      <c r="T66">
        <v>0</v>
      </c>
      <c r="U66">
        <v>337.77290199999999</v>
      </c>
      <c r="V66">
        <v>18.835236999999999</v>
      </c>
      <c r="W66">
        <v>42.594859</v>
      </c>
      <c r="X66">
        <v>142.780373</v>
      </c>
      <c r="Y66">
        <v>0</v>
      </c>
      <c r="Z66">
        <v>6.3114819999999998</v>
      </c>
      <c r="AA66">
        <v>0</v>
      </c>
      <c r="AB66">
        <v>11.611896</v>
      </c>
      <c r="AC66">
        <v>0</v>
      </c>
      <c r="AD66">
        <v>8.8223120000000002</v>
      </c>
      <c r="AE66">
        <v>31.899761999999999</v>
      </c>
      <c r="AF66">
        <v>8.5891450000000003</v>
      </c>
      <c r="AG66">
        <v>38.971138000000003</v>
      </c>
      <c r="AH66">
        <v>38.497255000000003</v>
      </c>
      <c r="AI66">
        <v>0</v>
      </c>
      <c r="AJ66">
        <v>0</v>
      </c>
      <c r="AK66">
        <v>25.056608000000001</v>
      </c>
      <c r="AL66">
        <v>12.934048000000001</v>
      </c>
      <c r="AM66">
        <v>0</v>
      </c>
      <c r="AN66">
        <v>0.75915299999999997</v>
      </c>
      <c r="AO66">
        <v>15.650943</v>
      </c>
      <c r="AP66">
        <v>9.9190389999999997</v>
      </c>
      <c r="AQ66">
        <v>0</v>
      </c>
      <c r="AR66">
        <v>12.822739</v>
      </c>
      <c r="AS66">
        <v>9.114134</v>
      </c>
      <c r="AT66">
        <v>14.518463000000001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135.51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2635.1200199999994</v>
      </c>
    </row>
    <row r="67" spans="1:117">
      <c r="A67" t="s">
        <v>109</v>
      </c>
      <c r="B67">
        <v>0</v>
      </c>
      <c r="C67">
        <v>0</v>
      </c>
      <c r="D67">
        <v>14.51337</v>
      </c>
      <c r="E67">
        <v>0</v>
      </c>
      <c r="F67">
        <v>0</v>
      </c>
      <c r="G67">
        <v>19.353643999999999</v>
      </c>
      <c r="H67">
        <v>0</v>
      </c>
      <c r="I67">
        <v>0</v>
      </c>
      <c r="J67">
        <v>45.960248</v>
      </c>
      <c r="K67">
        <v>661.20068200000003</v>
      </c>
      <c r="L67">
        <v>627.46494299999995</v>
      </c>
      <c r="M67">
        <v>89.046800000000005</v>
      </c>
      <c r="N67">
        <v>56.709260999999998</v>
      </c>
      <c r="O67">
        <v>119.695958</v>
      </c>
      <c r="P67">
        <v>94.370249999999999</v>
      </c>
      <c r="Q67">
        <v>19.343482000000002</v>
      </c>
      <c r="R67">
        <v>24.369302000000001</v>
      </c>
      <c r="S67">
        <v>25.542978000000002</v>
      </c>
      <c r="T67">
        <v>0</v>
      </c>
      <c r="U67">
        <v>337.77290199999999</v>
      </c>
      <c r="V67">
        <v>18.835236999999999</v>
      </c>
      <c r="W67">
        <v>36.132190999999999</v>
      </c>
      <c r="X67">
        <v>142.780373</v>
      </c>
      <c r="Y67">
        <v>0</v>
      </c>
      <c r="Z67">
        <v>6.3114819999999998</v>
      </c>
      <c r="AA67">
        <v>0</v>
      </c>
      <c r="AB67">
        <v>11.611896</v>
      </c>
      <c r="AC67">
        <v>0</v>
      </c>
      <c r="AD67">
        <v>8.8223120000000002</v>
      </c>
      <c r="AE67">
        <v>31.899761999999999</v>
      </c>
      <c r="AF67">
        <v>8.5891450000000003</v>
      </c>
      <c r="AG67">
        <v>38.971138000000003</v>
      </c>
      <c r="AH67">
        <v>0</v>
      </c>
      <c r="AI67">
        <v>0</v>
      </c>
      <c r="AJ67">
        <v>0</v>
      </c>
      <c r="AK67">
        <v>25.056608000000001</v>
      </c>
      <c r="AL67">
        <v>2.2494000000000001</v>
      </c>
      <c r="AM67">
        <v>0</v>
      </c>
      <c r="AN67">
        <v>0.75915299999999997</v>
      </c>
      <c r="AO67">
        <v>15.650943</v>
      </c>
      <c r="AP67">
        <v>12.150823000000001</v>
      </c>
      <c r="AQ67">
        <v>14.939536</v>
      </c>
      <c r="AR67">
        <v>12.822739</v>
      </c>
      <c r="AS67">
        <v>9.114134</v>
      </c>
      <c r="AT67">
        <v>14.518463000000001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135.51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2682.0691549999992</v>
      </c>
    </row>
    <row r="68" spans="1:117">
      <c r="A68" t="s">
        <v>110</v>
      </c>
      <c r="B68">
        <v>0</v>
      </c>
      <c r="C68">
        <v>0</v>
      </c>
      <c r="D68">
        <v>14.51337</v>
      </c>
      <c r="E68">
        <v>0</v>
      </c>
      <c r="F68">
        <v>0</v>
      </c>
      <c r="G68">
        <v>19.353643999999999</v>
      </c>
      <c r="H68">
        <v>0</v>
      </c>
      <c r="I68">
        <v>0</v>
      </c>
      <c r="J68">
        <v>45.960248</v>
      </c>
      <c r="K68">
        <v>661.20068200000003</v>
      </c>
      <c r="L68">
        <v>632.18398200000001</v>
      </c>
      <c r="M68">
        <v>89.046800000000005</v>
      </c>
      <c r="N68">
        <v>56.709260999999998</v>
      </c>
      <c r="O68">
        <v>119.695958</v>
      </c>
      <c r="P68">
        <v>94.370249999999999</v>
      </c>
      <c r="Q68">
        <v>19.343482000000002</v>
      </c>
      <c r="R68">
        <v>24.369302000000001</v>
      </c>
      <c r="S68">
        <v>25.542978000000002</v>
      </c>
      <c r="T68">
        <v>0</v>
      </c>
      <c r="U68">
        <v>337.77290199999999</v>
      </c>
      <c r="V68">
        <v>18.835236999999999</v>
      </c>
      <c r="W68">
        <v>36.132190999999999</v>
      </c>
      <c r="X68">
        <v>142.780373</v>
      </c>
      <c r="Y68">
        <v>0</v>
      </c>
      <c r="Z68">
        <v>6.3114819999999998</v>
      </c>
      <c r="AA68">
        <v>0</v>
      </c>
      <c r="AB68">
        <v>11.611896</v>
      </c>
      <c r="AC68">
        <v>0</v>
      </c>
      <c r="AD68">
        <v>8.8223120000000002</v>
      </c>
      <c r="AE68">
        <v>31.899761999999999</v>
      </c>
      <c r="AF68">
        <v>8.5891450000000003</v>
      </c>
      <c r="AG68">
        <v>38.971138000000003</v>
      </c>
      <c r="AH68">
        <v>0</v>
      </c>
      <c r="AI68">
        <v>0</v>
      </c>
      <c r="AJ68">
        <v>0</v>
      </c>
      <c r="AK68">
        <v>25.056608000000001</v>
      </c>
      <c r="AL68">
        <v>2.2494000000000001</v>
      </c>
      <c r="AM68">
        <v>0</v>
      </c>
      <c r="AN68">
        <v>0.75915299999999997</v>
      </c>
      <c r="AO68">
        <v>15.650943</v>
      </c>
      <c r="AP68">
        <v>9.9190389999999997</v>
      </c>
      <c r="AQ68">
        <v>30.122983999999999</v>
      </c>
      <c r="AR68">
        <v>12.822739</v>
      </c>
      <c r="AS68">
        <v>9.114134</v>
      </c>
      <c r="AT68">
        <v>14.518463000000001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135.51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2699.7398579999999</v>
      </c>
    </row>
    <row r="69" spans="1:117">
      <c r="A69" t="s">
        <v>111</v>
      </c>
      <c r="B69">
        <v>0</v>
      </c>
      <c r="C69">
        <v>0</v>
      </c>
      <c r="D69">
        <v>15.752572000000001</v>
      </c>
      <c r="E69">
        <v>0</v>
      </c>
      <c r="F69">
        <v>0</v>
      </c>
      <c r="G69">
        <v>31.534182000000001</v>
      </c>
      <c r="H69">
        <v>0</v>
      </c>
      <c r="I69">
        <v>0</v>
      </c>
      <c r="J69">
        <v>45.960248</v>
      </c>
      <c r="K69">
        <v>661.20068200000003</v>
      </c>
      <c r="L69">
        <v>632.18398200000001</v>
      </c>
      <c r="M69">
        <v>89.046800000000005</v>
      </c>
      <c r="N69">
        <v>56.709260999999998</v>
      </c>
      <c r="O69">
        <v>119.695958</v>
      </c>
      <c r="P69">
        <v>94.370249999999999</v>
      </c>
      <c r="Q69">
        <v>19.343482000000002</v>
      </c>
      <c r="R69">
        <v>24.369302000000001</v>
      </c>
      <c r="S69">
        <v>25.542978000000002</v>
      </c>
      <c r="T69">
        <v>0</v>
      </c>
      <c r="U69">
        <v>337.77290199999999</v>
      </c>
      <c r="V69">
        <v>20.066358000000001</v>
      </c>
      <c r="W69">
        <v>36.132190999999999</v>
      </c>
      <c r="X69">
        <v>142.780373</v>
      </c>
      <c r="Y69">
        <v>0</v>
      </c>
      <c r="Z69">
        <v>0</v>
      </c>
      <c r="AA69">
        <v>0</v>
      </c>
      <c r="AB69">
        <v>11.611896</v>
      </c>
      <c r="AC69">
        <v>0</v>
      </c>
      <c r="AD69">
        <v>8.8223120000000002</v>
      </c>
      <c r="AE69">
        <v>31.899761999999999</v>
      </c>
      <c r="AF69">
        <v>8.5891450000000003</v>
      </c>
      <c r="AG69">
        <v>38.971138000000003</v>
      </c>
      <c r="AH69">
        <v>0</v>
      </c>
      <c r="AI69">
        <v>0</v>
      </c>
      <c r="AJ69">
        <v>0</v>
      </c>
      <c r="AK69">
        <v>25.056608000000001</v>
      </c>
      <c r="AL69">
        <v>2.2494000000000001</v>
      </c>
      <c r="AM69">
        <v>0</v>
      </c>
      <c r="AN69">
        <v>0.75915299999999997</v>
      </c>
      <c r="AO69">
        <v>15.650943</v>
      </c>
      <c r="AP69">
        <v>9.9190389999999997</v>
      </c>
      <c r="AQ69">
        <v>45.184475999999997</v>
      </c>
      <c r="AR69">
        <v>12.822739</v>
      </c>
      <c r="AS69">
        <v>9.114134</v>
      </c>
      <c r="AT69">
        <v>14.518463000000001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135.51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2723.1407289999997</v>
      </c>
    </row>
    <row r="70" spans="1:117">
      <c r="A70" t="s">
        <v>112</v>
      </c>
      <c r="B70">
        <v>0</v>
      </c>
      <c r="C70">
        <v>0</v>
      </c>
      <c r="D70">
        <v>15.752572000000001</v>
      </c>
      <c r="E70">
        <v>0</v>
      </c>
      <c r="F70">
        <v>0</v>
      </c>
      <c r="G70">
        <v>31.534182000000001</v>
      </c>
      <c r="H70">
        <v>0</v>
      </c>
      <c r="I70">
        <v>0</v>
      </c>
      <c r="J70">
        <v>66.286147999999997</v>
      </c>
      <c r="K70">
        <v>661.20068200000003</v>
      </c>
      <c r="L70">
        <v>632.18398200000001</v>
      </c>
      <c r="M70">
        <v>89.046800000000005</v>
      </c>
      <c r="N70">
        <v>56.709260999999998</v>
      </c>
      <c r="O70">
        <v>119.695958</v>
      </c>
      <c r="P70">
        <v>94.370249999999999</v>
      </c>
      <c r="Q70">
        <v>19.343482000000002</v>
      </c>
      <c r="R70">
        <v>24.369302000000001</v>
      </c>
      <c r="S70">
        <v>25.542978000000002</v>
      </c>
      <c r="T70">
        <v>0</v>
      </c>
      <c r="U70">
        <v>337.77290199999999</v>
      </c>
      <c r="V70">
        <v>20.066358000000001</v>
      </c>
      <c r="W70">
        <v>36.132190999999999</v>
      </c>
      <c r="X70">
        <v>142.780373</v>
      </c>
      <c r="Y70">
        <v>0</v>
      </c>
      <c r="Z70">
        <v>0</v>
      </c>
      <c r="AA70">
        <v>0</v>
      </c>
      <c r="AB70">
        <v>11.611896</v>
      </c>
      <c r="AC70">
        <v>0</v>
      </c>
      <c r="AD70">
        <v>8.8223120000000002</v>
      </c>
      <c r="AE70">
        <v>31.899761999999999</v>
      </c>
      <c r="AF70">
        <v>8.5891450000000003</v>
      </c>
      <c r="AG70">
        <v>38.971138000000003</v>
      </c>
      <c r="AH70">
        <v>0</v>
      </c>
      <c r="AI70">
        <v>0</v>
      </c>
      <c r="AJ70">
        <v>0</v>
      </c>
      <c r="AK70">
        <v>25.056608000000001</v>
      </c>
      <c r="AL70">
        <v>2.2494000000000001</v>
      </c>
      <c r="AM70">
        <v>0</v>
      </c>
      <c r="AN70">
        <v>0.75915299999999997</v>
      </c>
      <c r="AO70">
        <v>15.650943</v>
      </c>
      <c r="AP70">
        <v>9.9190389999999997</v>
      </c>
      <c r="AQ70">
        <v>45.184475999999997</v>
      </c>
      <c r="AR70">
        <v>12.822739</v>
      </c>
      <c r="AS70">
        <v>9.114134</v>
      </c>
      <c r="AT70">
        <v>14.518463000000001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135.51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2743.4666289999996</v>
      </c>
    </row>
    <row r="71" spans="1:117">
      <c r="A71" t="s">
        <v>113</v>
      </c>
      <c r="B71">
        <v>0</v>
      </c>
      <c r="C71">
        <v>0</v>
      </c>
      <c r="D71">
        <v>15.752572000000001</v>
      </c>
      <c r="E71">
        <v>0</v>
      </c>
      <c r="F71">
        <v>0</v>
      </c>
      <c r="G71">
        <v>31.534182000000001</v>
      </c>
      <c r="H71">
        <v>0</v>
      </c>
      <c r="I71">
        <v>0</v>
      </c>
      <c r="J71">
        <v>75.318106</v>
      </c>
      <c r="K71">
        <v>661.20068200000003</v>
      </c>
      <c r="L71">
        <v>632.18398200000001</v>
      </c>
      <c r="M71">
        <v>89.046800000000005</v>
      </c>
      <c r="N71">
        <v>56.709260999999998</v>
      </c>
      <c r="O71">
        <v>119.695958</v>
      </c>
      <c r="P71">
        <v>98.596670000000003</v>
      </c>
      <c r="Q71">
        <v>19.343482000000002</v>
      </c>
      <c r="R71">
        <v>24.369302000000001</v>
      </c>
      <c r="S71">
        <v>25.542978000000002</v>
      </c>
      <c r="T71">
        <v>0</v>
      </c>
      <c r="U71">
        <v>337.77290199999999</v>
      </c>
      <c r="V71">
        <v>20.066358000000001</v>
      </c>
      <c r="W71">
        <v>36.132190999999999</v>
      </c>
      <c r="X71">
        <v>142.780373</v>
      </c>
      <c r="Y71">
        <v>0</v>
      </c>
      <c r="Z71">
        <v>0</v>
      </c>
      <c r="AA71">
        <v>6.1171280000000001</v>
      </c>
      <c r="AB71">
        <v>11.611896</v>
      </c>
      <c r="AC71">
        <v>0</v>
      </c>
      <c r="AD71">
        <v>8.8223120000000002</v>
      </c>
      <c r="AE71">
        <v>31.899761999999999</v>
      </c>
      <c r="AF71">
        <v>8.5891450000000003</v>
      </c>
      <c r="AG71">
        <v>38.971138000000003</v>
      </c>
      <c r="AH71">
        <v>20.165229</v>
      </c>
      <c r="AI71">
        <v>0</v>
      </c>
      <c r="AJ71">
        <v>0</v>
      </c>
      <c r="AK71">
        <v>25.056608000000001</v>
      </c>
      <c r="AL71">
        <v>2.2494000000000001</v>
      </c>
      <c r="AM71">
        <v>0</v>
      </c>
      <c r="AN71">
        <v>0.75915299999999997</v>
      </c>
      <c r="AO71">
        <v>15.650943</v>
      </c>
      <c r="AP71">
        <v>9.9190389999999997</v>
      </c>
      <c r="AQ71">
        <v>60.245967999999998</v>
      </c>
      <c r="AR71">
        <v>14.959861999999999</v>
      </c>
      <c r="AS71">
        <v>9.114134</v>
      </c>
      <c r="AT71">
        <v>14.518463000000001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135.51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2800.2059790000003</v>
      </c>
    </row>
    <row r="72" spans="1:117">
      <c r="A72" t="s">
        <v>114</v>
      </c>
      <c r="B72">
        <v>0</v>
      </c>
      <c r="C72">
        <v>0</v>
      </c>
      <c r="D72">
        <v>15.752572000000001</v>
      </c>
      <c r="E72">
        <v>0</v>
      </c>
      <c r="F72">
        <v>0</v>
      </c>
      <c r="G72">
        <v>31.534182000000001</v>
      </c>
      <c r="H72">
        <v>0</v>
      </c>
      <c r="I72">
        <v>0</v>
      </c>
      <c r="J72">
        <v>75.318106</v>
      </c>
      <c r="K72">
        <v>661.20068200000003</v>
      </c>
      <c r="L72">
        <v>632.18398200000001</v>
      </c>
      <c r="M72">
        <v>89.046800000000005</v>
      </c>
      <c r="N72">
        <v>56.709260999999998</v>
      </c>
      <c r="O72">
        <v>119.695958</v>
      </c>
      <c r="P72">
        <v>99.451724999999996</v>
      </c>
      <c r="Q72">
        <v>19.343482000000002</v>
      </c>
      <c r="R72">
        <v>24.369302000000001</v>
      </c>
      <c r="S72">
        <v>25.542978000000002</v>
      </c>
      <c r="T72">
        <v>0</v>
      </c>
      <c r="U72">
        <v>337.77290199999999</v>
      </c>
      <c r="V72">
        <v>20.066358000000001</v>
      </c>
      <c r="W72">
        <v>36.132190999999999</v>
      </c>
      <c r="X72">
        <v>142.780373</v>
      </c>
      <c r="Y72">
        <v>0</v>
      </c>
      <c r="Z72">
        <v>0</v>
      </c>
      <c r="AA72">
        <v>9.1756919999999997</v>
      </c>
      <c r="AB72">
        <v>11.611896</v>
      </c>
      <c r="AC72">
        <v>0</v>
      </c>
      <c r="AD72">
        <v>8.8223120000000002</v>
      </c>
      <c r="AE72">
        <v>31.899761999999999</v>
      </c>
      <c r="AF72">
        <v>8.5891450000000003</v>
      </c>
      <c r="AG72">
        <v>38.971138000000003</v>
      </c>
      <c r="AH72">
        <v>38.497255000000003</v>
      </c>
      <c r="AI72">
        <v>3.0803419999999999</v>
      </c>
      <c r="AJ72">
        <v>0</v>
      </c>
      <c r="AK72">
        <v>25.056608000000001</v>
      </c>
      <c r="AL72">
        <v>12.934048000000001</v>
      </c>
      <c r="AM72">
        <v>0</v>
      </c>
      <c r="AN72">
        <v>0.75915299999999997</v>
      </c>
      <c r="AO72">
        <v>15.650943</v>
      </c>
      <c r="AP72">
        <v>9.9190389999999997</v>
      </c>
      <c r="AQ72">
        <v>60.245967999999998</v>
      </c>
      <c r="AR72">
        <v>14.959861999999999</v>
      </c>
      <c r="AS72">
        <v>9.114134</v>
      </c>
      <c r="AT72">
        <v>14.518463000000001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135.51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2836.2166139999999</v>
      </c>
    </row>
    <row r="73" spans="1:117">
      <c r="A73" t="s">
        <v>115</v>
      </c>
      <c r="B73">
        <v>0</v>
      </c>
      <c r="C73">
        <v>0</v>
      </c>
      <c r="D73">
        <v>15.752572000000001</v>
      </c>
      <c r="E73">
        <v>0</v>
      </c>
      <c r="F73">
        <v>0</v>
      </c>
      <c r="G73">
        <v>31.534182000000001</v>
      </c>
      <c r="H73">
        <v>0</v>
      </c>
      <c r="I73">
        <v>0</v>
      </c>
      <c r="J73">
        <v>75.318106</v>
      </c>
      <c r="K73">
        <v>661.20068200000003</v>
      </c>
      <c r="L73">
        <v>632.18398200000001</v>
      </c>
      <c r="M73">
        <v>89.046800000000005</v>
      </c>
      <c r="N73">
        <v>56.709260999999998</v>
      </c>
      <c r="O73">
        <v>119.695958</v>
      </c>
      <c r="P73">
        <v>99.451724999999996</v>
      </c>
      <c r="Q73">
        <v>19.343482000000002</v>
      </c>
      <c r="R73">
        <v>24.369302000000001</v>
      </c>
      <c r="S73">
        <v>25.542978000000002</v>
      </c>
      <c r="T73">
        <v>0</v>
      </c>
      <c r="U73">
        <v>337.77290199999999</v>
      </c>
      <c r="V73">
        <v>20.066358000000001</v>
      </c>
      <c r="W73">
        <v>36.132190999999999</v>
      </c>
      <c r="X73">
        <v>142.780373</v>
      </c>
      <c r="Y73">
        <v>0</v>
      </c>
      <c r="Z73">
        <v>0</v>
      </c>
      <c r="AA73">
        <v>27.196750999999999</v>
      </c>
      <c r="AB73">
        <v>11.611896</v>
      </c>
      <c r="AC73">
        <v>0</v>
      </c>
      <c r="AD73">
        <v>26.466934999999999</v>
      </c>
      <c r="AE73">
        <v>31.899761999999999</v>
      </c>
      <c r="AF73">
        <v>8.5891450000000003</v>
      </c>
      <c r="AG73">
        <v>38.971138000000003</v>
      </c>
      <c r="AH73">
        <v>54.996077999999997</v>
      </c>
      <c r="AI73">
        <v>6.1606839999999998</v>
      </c>
      <c r="AJ73">
        <v>0</v>
      </c>
      <c r="AK73">
        <v>25.056608000000001</v>
      </c>
      <c r="AL73">
        <v>34.865693999999998</v>
      </c>
      <c r="AM73">
        <v>0</v>
      </c>
      <c r="AN73">
        <v>0.75915299999999997</v>
      </c>
      <c r="AO73">
        <v>15.650943</v>
      </c>
      <c r="AP73">
        <v>9.9190389999999997</v>
      </c>
      <c r="AQ73">
        <v>60.245967999999998</v>
      </c>
      <c r="AR73">
        <v>14.959861999999999</v>
      </c>
      <c r="AS73">
        <v>9.114134</v>
      </c>
      <c r="AT73">
        <v>14.518463000000001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135.51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2913.3931069999999</v>
      </c>
    </row>
    <row r="74" spans="1:117">
      <c r="A74" t="s">
        <v>116</v>
      </c>
      <c r="B74">
        <v>0</v>
      </c>
      <c r="C74">
        <v>0</v>
      </c>
      <c r="D74">
        <v>15.752572000000001</v>
      </c>
      <c r="E74">
        <v>0</v>
      </c>
      <c r="F74">
        <v>0</v>
      </c>
      <c r="G74">
        <v>31.534182000000001</v>
      </c>
      <c r="H74">
        <v>0</v>
      </c>
      <c r="I74">
        <v>0</v>
      </c>
      <c r="J74">
        <v>75.318106</v>
      </c>
      <c r="K74">
        <v>661.20068200000003</v>
      </c>
      <c r="L74">
        <v>632.18398200000001</v>
      </c>
      <c r="M74">
        <v>89.046800000000005</v>
      </c>
      <c r="N74">
        <v>56.709260999999998</v>
      </c>
      <c r="O74">
        <v>119.695958</v>
      </c>
      <c r="P74">
        <v>99.451724999999996</v>
      </c>
      <c r="Q74">
        <v>19.343482000000002</v>
      </c>
      <c r="R74">
        <v>24.369302000000001</v>
      </c>
      <c r="S74">
        <v>25.542978000000002</v>
      </c>
      <c r="T74">
        <v>0</v>
      </c>
      <c r="U74">
        <v>337.77290199999999</v>
      </c>
      <c r="V74">
        <v>20.066358000000001</v>
      </c>
      <c r="W74">
        <v>36.132190999999999</v>
      </c>
      <c r="X74">
        <v>142.780373</v>
      </c>
      <c r="Y74">
        <v>0</v>
      </c>
      <c r="Z74">
        <v>0</v>
      </c>
      <c r="AA74">
        <v>27.196750999999999</v>
      </c>
      <c r="AB74">
        <v>11.611896</v>
      </c>
      <c r="AC74">
        <v>0</v>
      </c>
      <c r="AD74">
        <v>35.371077</v>
      </c>
      <c r="AE74">
        <v>31.899761999999999</v>
      </c>
      <c r="AF74">
        <v>8.5891450000000003</v>
      </c>
      <c r="AG74">
        <v>38.971138000000003</v>
      </c>
      <c r="AH74">
        <v>73.328103999999996</v>
      </c>
      <c r="AI74">
        <v>31.651128</v>
      </c>
      <c r="AJ74">
        <v>0</v>
      </c>
      <c r="AK74">
        <v>25.056608000000001</v>
      </c>
      <c r="AL74">
        <v>76.828243000000001</v>
      </c>
      <c r="AM74">
        <v>0</v>
      </c>
      <c r="AN74">
        <v>0.75915299999999997</v>
      </c>
      <c r="AO74">
        <v>15.650943</v>
      </c>
      <c r="AP74">
        <v>9.9190389999999997</v>
      </c>
      <c r="AQ74">
        <v>60.245967999999998</v>
      </c>
      <c r="AR74">
        <v>14.959861999999999</v>
      </c>
      <c r="AS74">
        <v>9.114134</v>
      </c>
      <c r="AT74">
        <v>14.518463000000001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135.51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3008.0822680000001</v>
      </c>
    </row>
    <row r="75" spans="1:117">
      <c r="A75" t="s">
        <v>117</v>
      </c>
      <c r="B75">
        <v>0</v>
      </c>
      <c r="C75">
        <v>0</v>
      </c>
      <c r="D75">
        <v>14.51337</v>
      </c>
      <c r="E75">
        <v>0</v>
      </c>
      <c r="F75">
        <v>0</v>
      </c>
      <c r="G75">
        <v>22.794336999999999</v>
      </c>
      <c r="H75">
        <v>0</v>
      </c>
      <c r="I75">
        <v>0</v>
      </c>
      <c r="J75">
        <v>75.318106</v>
      </c>
      <c r="K75">
        <v>661.20068200000003</v>
      </c>
      <c r="L75">
        <v>632.18398200000001</v>
      </c>
      <c r="M75">
        <v>89.046800000000005</v>
      </c>
      <c r="N75">
        <v>56.709260999999998</v>
      </c>
      <c r="O75">
        <v>119.695958</v>
      </c>
      <c r="P75">
        <v>99.451724999999996</v>
      </c>
      <c r="Q75">
        <v>19.343482000000002</v>
      </c>
      <c r="R75">
        <v>24.369302000000001</v>
      </c>
      <c r="S75">
        <v>25.542978000000002</v>
      </c>
      <c r="T75">
        <v>0</v>
      </c>
      <c r="U75">
        <v>337.77290199999999</v>
      </c>
      <c r="V75">
        <v>20.066358000000001</v>
      </c>
      <c r="W75">
        <v>36.132190999999999</v>
      </c>
      <c r="X75">
        <v>142.780373</v>
      </c>
      <c r="Y75">
        <v>0</v>
      </c>
      <c r="Z75">
        <v>0</v>
      </c>
      <c r="AA75">
        <v>27.196750999999999</v>
      </c>
      <c r="AB75">
        <v>25.417151</v>
      </c>
      <c r="AC75">
        <v>9.3671810000000004</v>
      </c>
      <c r="AD75">
        <v>35.371077</v>
      </c>
      <c r="AE75">
        <v>47.849643</v>
      </c>
      <c r="AF75">
        <v>8.5891450000000003</v>
      </c>
      <c r="AG75">
        <v>38.971138000000003</v>
      </c>
      <c r="AH75">
        <v>100.826143</v>
      </c>
      <c r="AI75">
        <v>47.476691000000002</v>
      </c>
      <c r="AJ75">
        <v>0</v>
      </c>
      <c r="AK75">
        <v>25.056608000000001</v>
      </c>
      <c r="AL75">
        <v>76.828243000000001</v>
      </c>
      <c r="AM75">
        <v>4.3867159999999998</v>
      </c>
      <c r="AN75">
        <v>0.75915299999999997</v>
      </c>
      <c r="AO75">
        <v>15.650943</v>
      </c>
      <c r="AP75">
        <v>9.9190389999999997</v>
      </c>
      <c r="AQ75">
        <v>60.245967999999998</v>
      </c>
      <c r="AR75">
        <v>14.959861999999999</v>
      </c>
      <c r="AS75">
        <v>9.114134</v>
      </c>
      <c r="AT75">
        <v>14.518463000000001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135.51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3084.9358559999991</v>
      </c>
    </row>
    <row r="76" spans="1:117">
      <c r="A76" t="s">
        <v>118</v>
      </c>
      <c r="B76">
        <v>0</v>
      </c>
      <c r="C76">
        <v>0</v>
      </c>
      <c r="D76">
        <v>14.51337</v>
      </c>
      <c r="E76">
        <v>0</v>
      </c>
      <c r="F76">
        <v>0</v>
      </c>
      <c r="G76">
        <v>19.353643999999999</v>
      </c>
      <c r="H76">
        <v>0</v>
      </c>
      <c r="I76">
        <v>0</v>
      </c>
      <c r="J76">
        <v>60.799605999999997</v>
      </c>
      <c r="K76">
        <v>661.20068200000003</v>
      </c>
      <c r="L76">
        <v>632.18398200000001</v>
      </c>
      <c r="M76">
        <v>89.046800000000005</v>
      </c>
      <c r="N76">
        <v>56.709260999999998</v>
      </c>
      <c r="O76">
        <v>119.695958</v>
      </c>
      <c r="P76">
        <v>99.451724999999996</v>
      </c>
      <c r="Q76">
        <v>19.343482000000002</v>
      </c>
      <c r="R76">
        <v>24.369302000000001</v>
      </c>
      <c r="S76">
        <v>25.542978000000002</v>
      </c>
      <c r="T76">
        <v>0</v>
      </c>
      <c r="U76">
        <v>337.77290199999999</v>
      </c>
      <c r="V76">
        <v>20.066358000000001</v>
      </c>
      <c r="W76">
        <v>36.132190999999999</v>
      </c>
      <c r="X76">
        <v>142.780373</v>
      </c>
      <c r="Y76">
        <v>0</v>
      </c>
      <c r="Z76">
        <v>18.934446999999999</v>
      </c>
      <c r="AA76">
        <v>40.795127000000001</v>
      </c>
      <c r="AB76">
        <v>38.241844999999998</v>
      </c>
      <c r="AC76">
        <v>28.129892000000002</v>
      </c>
      <c r="AD76">
        <v>35.371077</v>
      </c>
      <c r="AE76">
        <v>47.849643</v>
      </c>
      <c r="AF76">
        <v>19.086988000000002</v>
      </c>
      <c r="AG76">
        <v>38.971138000000003</v>
      </c>
      <c r="AH76">
        <v>135.84031300000001</v>
      </c>
      <c r="AI76">
        <v>47.476691000000002</v>
      </c>
      <c r="AJ76">
        <v>0</v>
      </c>
      <c r="AK76">
        <v>25.056608000000001</v>
      </c>
      <c r="AL76">
        <v>76.828243000000001</v>
      </c>
      <c r="AM76">
        <v>15.296738</v>
      </c>
      <c r="AN76">
        <v>0.75915299999999997</v>
      </c>
      <c r="AO76">
        <v>15.650943</v>
      </c>
      <c r="AP76">
        <v>9.299099</v>
      </c>
      <c r="AQ76">
        <v>60.245967999999998</v>
      </c>
      <c r="AR76">
        <v>14.959861999999999</v>
      </c>
      <c r="AS76">
        <v>9.114134</v>
      </c>
      <c r="AT76">
        <v>14.518463000000001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120.99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3172.3789859999997</v>
      </c>
    </row>
    <row r="77" spans="1:117">
      <c r="A77" t="s">
        <v>119</v>
      </c>
      <c r="B77">
        <v>0</v>
      </c>
      <c r="C77">
        <v>0</v>
      </c>
      <c r="D77">
        <v>14.51337</v>
      </c>
      <c r="E77">
        <v>0</v>
      </c>
      <c r="F77">
        <v>0</v>
      </c>
      <c r="G77">
        <v>19.353643999999999</v>
      </c>
      <c r="H77">
        <v>0</v>
      </c>
      <c r="I77">
        <v>0</v>
      </c>
      <c r="J77">
        <v>45.960248</v>
      </c>
      <c r="K77">
        <v>661.20068200000003</v>
      </c>
      <c r="L77">
        <v>632.18398200000001</v>
      </c>
      <c r="M77">
        <v>89.046800000000005</v>
      </c>
      <c r="N77">
        <v>56.709260999999998</v>
      </c>
      <c r="O77">
        <v>119.695958</v>
      </c>
      <c r="P77">
        <v>99.451724999999996</v>
      </c>
      <c r="Q77">
        <v>19.343482000000002</v>
      </c>
      <c r="R77">
        <v>24.369302000000001</v>
      </c>
      <c r="S77">
        <v>25.542978000000002</v>
      </c>
      <c r="T77">
        <v>0</v>
      </c>
      <c r="U77">
        <v>337.77290199999999</v>
      </c>
      <c r="V77">
        <v>20.066358000000001</v>
      </c>
      <c r="W77">
        <v>36.132190999999999</v>
      </c>
      <c r="X77">
        <v>142.780373</v>
      </c>
      <c r="Y77">
        <v>0</v>
      </c>
      <c r="Z77">
        <v>18.934446999999999</v>
      </c>
      <c r="AA77">
        <v>40.795127000000001</v>
      </c>
      <c r="AB77">
        <v>38.241844999999998</v>
      </c>
      <c r="AC77">
        <v>28.129892000000002</v>
      </c>
      <c r="AD77">
        <v>35.371077</v>
      </c>
      <c r="AE77">
        <v>47.849643</v>
      </c>
      <c r="AF77">
        <v>19.086988000000002</v>
      </c>
      <c r="AG77">
        <v>38.971138000000003</v>
      </c>
      <c r="AH77">
        <v>135.84031300000001</v>
      </c>
      <c r="AI77">
        <v>47.476691000000002</v>
      </c>
      <c r="AJ77">
        <v>0</v>
      </c>
      <c r="AK77">
        <v>25.056608000000001</v>
      </c>
      <c r="AL77">
        <v>76.828243000000001</v>
      </c>
      <c r="AM77">
        <v>15.296738</v>
      </c>
      <c r="AN77">
        <v>0.75915299999999997</v>
      </c>
      <c r="AO77">
        <v>15.650943</v>
      </c>
      <c r="AP77">
        <v>9.299099</v>
      </c>
      <c r="AQ77">
        <v>60.245967999999998</v>
      </c>
      <c r="AR77">
        <v>21.371231999999999</v>
      </c>
      <c r="AS77">
        <v>9.114134</v>
      </c>
      <c r="AT77">
        <v>14.518463000000001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117.12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3160.0809979999995</v>
      </c>
    </row>
    <row r="78" spans="1:117">
      <c r="A78" t="s">
        <v>120</v>
      </c>
      <c r="B78">
        <v>0</v>
      </c>
      <c r="C78">
        <v>0</v>
      </c>
      <c r="D78">
        <v>14.51337</v>
      </c>
      <c r="E78">
        <v>0</v>
      </c>
      <c r="F78">
        <v>0</v>
      </c>
      <c r="G78">
        <v>19.353643999999999</v>
      </c>
      <c r="H78">
        <v>0</v>
      </c>
      <c r="I78">
        <v>0</v>
      </c>
      <c r="J78">
        <v>45.960248</v>
      </c>
      <c r="K78">
        <v>661.20068200000003</v>
      </c>
      <c r="L78">
        <v>632.18398200000001</v>
      </c>
      <c r="M78">
        <v>89.046800000000005</v>
      </c>
      <c r="N78">
        <v>56.709260999999998</v>
      </c>
      <c r="O78">
        <v>119.695958</v>
      </c>
      <c r="P78">
        <v>99.451724999999996</v>
      </c>
      <c r="Q78">
        <v>19.343482000000002</v>
      </c>
      <c r="R78">
        <v>24.369302000000001</v>
      </c>
      <c r="S78">
        <v>25.542978000000002</v>
      </c>
      <c r="T78">
        <v>0</v>
      </c>
      <c r="U78">
        <v>337.77290199999999</v>
      </c>
      <c r="V78">
        <v>20.066358000000001</v>
      </c>
      <c r="W78">
        <v>36.132190999999999</v>
      </c>
      <c r="X78">
        <v>142.780373</v>
      </c>
      <c r="Y78">
        <v>0</v>
      </c>
      <c r="Z78">
        <v>18.934446999999999</v>
      </c>
      <c r="AA78">
        <v>40.795127000000001</v>
      </c>
      <c r="AB78">
        <v>38.241844999999998</v>
      </c>
      <c r="AC78">
        <v>28.129892000000002</v>
      </c>
      <c r="AD78">
        <v>35.371077</v>
      </c>
      <c r="AE78">
        <v>47.849643</v>
      </c>
      <c r="AF78">
        <v>19.086988000000002</v>
      </c>
      <c r="AG78">
        <v>38.971138000000003</v>
      </c>
      <c r="AH78">
        <v>135.84031300000001</v>
      </c>
      <c r="AI78">
        <v>47.476691000000002</v>
      </c>
      <c r="AJ78">
        <v>0</v>
      </c>
      <c r="AK78">
        <v>25.056608000000001</v>
      </c>
      <c r="AL78">
        <v>38.802143000000001</v>
      </c>
      <c r="AM78">
        <v>15.296738</v>
      </c>
      <c r="AN78">
        <v>0.75915299999999997</v>
      </c>
      <c r="AO78">
        <v>15.650943</v>
      </c>
      <c r="AP78">
        <v>9.299099</v>
      </c>
      <c r="AQ78">
        <v>60.245967999999998</v>
      </c>
      <c r="AR78">
        <v>21.371231999999999</v>
      </c>
      <c r="AS78">
        <v>9.114134</v>
      </c>
      <c r="AT78">
        <v>14.518463000000001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113.24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3118.1748979999993</v>
      </c>
    </row>
    <row r="79" spans="1:117">
      <c r="A79" t="s">
        <v>121</v>
      </c>
      <c r="B79">
        <v>0</v>
      </c>
      <c r="C79">
        <v>0</v>
      </c>
      <c r="D79">
        <v>14.51337</v>
      </c>
      <c r="E79">
        <v>0</v>
      </c>
      <c r="F79">
        <v>0</v>
      </c>
      <c r="G79">
        <v>19.353643999999999</v>
      </c>
      <c r="H79">
        <v>0</v>
      </c>
      <c r="I79">
        <v>0</v>
      </c>
      <c r="J79">
        <v>45.960248</v>
      </c>
      <c r="K79">
        <v>661.20068200000003</v>
      </c>
      <c r="L79">
        <v>632.18398200000001</v>
      </c>
      <c r="M79">
        <v>89.046800000000005</v>
      </c>
      <c r="N79">
        <v>56.709260999999998</v>
      </c>
      <c r="O79">
        <v>119.695958</v>
      </c>
      <c r="P79">
        <v>99.451724999999996</v>
      </c>
      <c r="Q79">
        <v>19.343482000000002</v>
      </c>
      <c r="R79">
        <v>24.369302000000001</v>
      </c>
      <c r="S79">
        <v>25.542978000000002</v>
      </c>
      <c r="T79">
        <v>0</v>
      </c>
      <c r="U79">
        <v>337.77290199999999</v>
      </c>
      <c r="V79">
        <v>20.066358000000001</v>
      </c>
      <c r="W79">
        <v>36.132190999999999</v>
      </c>
      <c r="X79">
        <v>142.780373</v>
      </c>
      <c r="Y79">
        <v>0</v>
      </c>
      <c r="Z79">
        <v>18.934446999999999</v>
      </c>
      <c r="AA79">
        <v>40.795127000000001</v>
      </c>
      <c r="AB79">
        <v>38.241844999999998</v>
      </c>
      <c r="AC79">
        <v>28.129892000000002</v>
      </c>
      <c r="AD79">
        <v>35.371077</v>
      </c>
      <c r="AE79">
        <v>47.849643</v>
      </c>
      <c r="AF79">
        <v>19.086988000000002</v>
      </c>
      <c r="AG79">
        <v>38.971138000000003</v>
      </c>
      <c r="AH79">
        <v>135.84031300000001</v>
      </c>
      <c r="AI79">
        <v>31.651128</v>
      </c>
      <c r="AJ79">
        <v>0</v>
      </c>
      <c r="AK79">
        <v>25.056608000000001</v>
      </c>
      <c r="AL79">
        <v>24.743396000000001</v>
      </c>
      <c r="AM79">
        <v>15.296738</v>
      </c>
      <c r="AN79">
        <v>0.75915299999999997</v>
      </c>
      <c r="AO79">
        <v>15.650943</v>
      </c>
      <c r="AP79">
        <v>9.299099</v>
      </c>
      <c r="AQ79">
        <v>60.245967999999998</v>
      </c>
      <c r="AR79">
        <v>21.371231999999999</v>
      </c>
      <c r="AS79">
        <v>9.114134</v>
      </c>
      <c r="AT79">
        <v>14.518463000000001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117.12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3092.1705879999995</v>
      </c>
    </row>
    <row r="80" spans="1:117">
      <c r="A80" t="s">
        <v>122</v>
      </c>
      <c r="B80">
        <v>0</v>
      </c>
      <c r="C80">
        <v>0</v>
      </c>
      <c r="D80">
        <v>14.51337</v>
      </c>
      <c r="E80">
        <v>0</v>
      </c>
      <c r="F80">
        <v>0</v>
      </c>
      <c r="G80">
        <v>19.353643999999999</v>
      </c>
      <c r="H80">
        <v>0</v>
      </c>
      <c r="I80">
        <v>0</v>
      </c>
      <c r="J80">
        <v>45.960248</v>
      </c>
      <c r="K80">
        <v>661.20068200000003</v>
      </c>
      <c r="L80">
        <v>632.18398200000001</v>
      </c>
      <c r="M80">
        <v>89.046800000000005</v>
      </c>
      <c r="N80">
        <v>56.709260999999998</v>
      </c>
      <c r="O80">
        <v>119.695958</v>
      </c>
      <c r="P80">
        <v>99.451724999999996</v>
      </c>
      <c r="Q80">
        <v>19.343482000000002</v>
      </c>
      <c r="R80">
        <v>24.369302000000001</v>
      </c>
      <c r="S80">
        <v>25.542978000000002</v>
      </c>
      <c r="T80">
        <v>0</v>
      </c>
      <c r="U80">
        <v>337.77290199999999</v>
      </c>
      <c r="V80">
        <v>20.066358000000001</v>
      </c>
      <c r="W80">
        <v>33.488371999999998</v>
      </c>
      <c r="X80">
        <v>142.780373</v>
      </c>
      <c r="Y80">
        <v>0</v>
      </c>
      <c r="Z80">
        <v>18.934446999999999</v>
      </c>
      <c r="AA80">
        <v>40.795127000000001</v>
      </c>
      <c r="AB80">
        <v>38.241844999999998</v>
      </c>
      <c r="AC80">
        <v>28.129892000000002</v>
      </c>
      <c r="AD80">
        <v>35.371077</v>
      </c>
      <c r="AE80">
        <v>47.849643</v>
      </c>
      <c r="AF80">
        <v>19.086988000000002</v>
      </c>
      <c r="AG80">
        <v>38.971138000000003</v>
      </c>
      <c r="AH80">
        <v>135.84031300000001</v>
      </c>
      <c r="AI80">
        <v>3.6964100000000002</v>
      </c>
      <c r="AJ80">
        <v>0</v>
      </c>
      <c r="AK80">
        <v>25.056608000000001</v>
      </c>
      <c r="AL80">
        <v>2.2494000000000001</v>
      </c>
      <c r="AM80">
        <v>15.296738</v>
      </c>
      <c r="AN80">
        <v>0.75915299999999997</v>
      </c>
      <c r="AO80">
        <v>15.650943</v>
      </c>
      <c r="AP80">
        <v>9.299099</v>
      </c>
      <c r="AQ80">
        <v>60.245967999999998</v>
      </c>
      <c r="AR80">
        <v>21.371231999999999</v>
      </c>
      <c r="AS80">
        <v>9.114134</v>
      </c>
      <c r="AT80">
        <v>14.518463000000001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114.21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3036.1680549999996</v>
      </c>
    </row>
    <row r="81" spans="1:117">
      <c r="A81" t="s">
        <v>123</v>
      </c>
      <c r="B81">
        <v>0</v>
      </c>
      <c r="C81">
        <v>0</v>
      </c>
      <c r="D81">
        <v>14.51337</v>
      </c>
      <c r="E81">
        <v>0</v>
      </c>
      <c r="F81">
        <v>0</v>
      </c>
      <c r="G81">
        <v>19.353643999999999</v>
      </c>
      <c r="H81">
        <v>0</v>
      </c>
      <c r="I81">
        <v>0</v>
      </c>
      <c r="J81">
        <v>45.960248</v>
      </c>
      <c r="K81">
        <v>661.20068200000003</v>
      </c>
      <c r="L81">
        <v>632.18398200000001</v>
      </c>
      <c r="M81">
        <v>89.046800000000005</v>
      </c>
      <c r="N81">
        <v>56.709260999999998</v>
      </c>
      <c r="O81">
        <v>119.695958</v>
      </c>
      <c r="P81">
        <v>99.451724999999996</v>
      </c>
      <c r="Q81">
        <v>19.343482000000002</v>
      </c>
      <c r="R81">
        <v>24.369302000000001</v>
      </c>
      <c r="S81">
        <v>25.542978000000002</v>
      </c>
      <c r="T81">
        <v>0</v>
      </c>
      <c r="U81">
        <v>337.77290199999999</v>
      </c>
      <c r="V81">
        <v>20.066358000000001</v>
      </c>
      <c r="W81">
        <v>33.488371999999998</v>
      </c>
      <c r="X81">
        <v>142.780373</v>
      </c>
      <c r="Y81">
        <v>0</v>
      </c>
      <c r="Z81">
        <v>18.934446999999999</v>
      </c>
      <c r="AA81">
        <v>40.795127000000001</v>
      </c>
      <c r="AB81">
        <v>38.241844999999998</v>
      </c>
      <c r="AC81">
        <v>28.129892000000002</v>
      </c>
      <c r="AD81">
        <v>35.371077</v>
      </c>
      <c r="AE81">
        <v>47.849643</v>
      </c>
      <c r="AF81">
        <v>19.086988000000002</v>
      </c>
      <c r="AG81">
        <v>38.971138000000003</v>
      </c>
      <c r="AH81">
        <v>135.84031300000001</v>
      </c>
      <c r="AI81">
        <v>0</v>
      </c>
      <c r="AJ81">
        <v>0</v>
      </c>
      <c r="AK81">
        <v>25.056608000000001</v>
      </c>
      <c r="AL81">
        <v>2.2494000000000001</v>
      </c>
      <c r="AM81">
        <v>15.296738</v>
      </c>
      <c r="AN81">
        <v>0.75915299999999997</v>
      </c>
      <c r="AO81">
        <v>15.650943</v>
      </c>
      <c r="AP81">
        <v>9.299099</v>
      </c>
      <c r="AQ81">
        <v>60.245967999999998</v>
      </c>
      <c r="AR81">
        <v>21.371231999999999</v>
      </c>
      <c r="AS81">
        <v>9.114134</v>
      </c>
      <c r="AT81">
        <v>14.518463000000001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109.37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3027.6316449999995</v>
      </c>
    </row>
    <row r="82" spans="1:117">
      <c r="A82" t="s">
        <v>124</v>
      </c>
      <c r="B82">
        <v>0</v>
      </c>
      <c r="C82">
        <v>0</v>
      </c>
      <c r="D82">
        <v>14.51337</v>
      </c>
      <c r="E82">
        <v>0</v>
      </c>
      <c r="F82">
        <v>0</v>
      </c>
      <c r="G82">
        <v>19.353643999999999</v>
      </c>
      <c r="H82">
        <v>0</v>
      </c>
      <c r="I82">
        <v>0</v>
      </c>
      <c r="J82">
        <v>45.960248</v>
      </c>
      <c r="K82">
        <v>661.20068200000003</v>
      </c>
      <c r="L82">
        <v>632.18398200000001</v>
      </c>
      <c r="M82">
        <v>89.046800000000005</v>
      </c>
      <c r="N82">
        <v>56.709260999999998</v>
      </c>
      <c r="O82">
        <v>119.695958</v>
      </c>
      <c r="P82">
        <v>99.451724999999996</v>
      </c>
      <c r="Q82">
        <v>19.343482000000002</v>
      </c>
      <c r="R82">
        <v>24.369302000000001</v>
      </c>
      <c r="S82">
        <v>25.542978000000002</v>
      </c>
      <c r="T82">
        <v>0</v>
      </c>
      <c r="U82">
        <v>337.77290199999999</v>
      </c>
      <c r="V82">
        <v>20.066358000000001</v>
      </c>
      <c r="W82">
        <v>33.488371999999998</v>
      </c>
      <c r="X82">
        <v>142.780373</v>
      </c>
      <c r="Y82">
        <v>0</v>
      </c>
      <c r="Z82">
        <v>6.3114819999999998</v>
      </c>
      <c r="AA82">
        <v>40.795127000000001</v>
      </c>
      <c r="AB82">
        <v>38.241844999999998</v>
      </c>
      <c r="AC82">
        <v>28.129892000000002</v>
      </c>
      <c r="AD82">
        <v>35.371077</v>
      </c>
      <c r="AE82">
        <v>47.849643</v>
      </c>
      <c r="AF82">
        <v>19.086988000000002</v>
      </c>
      <c r="AG82">
        <v>38.971138000000003</v>
      </c>
      <c r="AH82">
        <v>135.84031300000001</v>
      </c>
      <c r="AI82">
        <v>0</v>
      </c>
      <c r="AJ82">
        <v>0</v>
      </c>
      <c r="AK82">
        <v>25.056608000000001</v>
      </c>
      <c r="AL82">
        <v>2.2494000000000001</v>
      </c>
      <c r="AM82">
        <v>15.296738</v>
      </c>
      <c r="AN82">
        <v>0.75915299999999997</v>
      </c>
      <c r="AO82">
        <v>15.650943</v>
      </c>
      <c r="AP82">
        <v>9.299099</v>
      </c>
      <c r="AQ82">
        <v>60.245967999999998</v>
      </c>
      <c r="AR82">
        <v>21.371231999999999</v>
      </c>
      <c r="AS82">
        <v>9.114134</v>
      </c>
      <c r="AT82">
        <v>14.518463000000001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106.47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3012.1086799999994</v>
      </c>
    </row>
    <row r="83" spans="1:117">
      <c r="A83" t="s">
        <v>125</v>
      </c>
      <c r="B83">
        <v>0</v>
      </c>
      <c r="C83">
        <v>0</v>
      </c>
      <c r="D83">
        <v>14.51337</v>
      </c>
      <c r="E83">
        <v>0</v>
      </c>
      <c r="F83">
        <v>0</v>
      </c>
      <c r="G83">
        <v>19.353643999999999</v>
      </c>
      <c r="H83">
        <v>0</v>
      </c>
      <c r="I83">
        <v>0</v>
      </c>
      <c r="J83">
        <v>45.960248</v>
      </c>
      <c r="K83">
        <v>661.20068200000003</v>
      </c>
      <c r="L83">
        <v>632.18398200000001</v>
      </c>
      <c r="M83">
        <v>89.046800000000005</v>
      </c>
      <c r="N83">
        <v>56.709260999999998</v>
      </c>
      <c r="O83">
        <v>119.695958</v>
      </c>
      <c r="P83">
        <v>99.451724999999996</v>
      </c>
      <c r="Q83">
        <v>19.343482000000002</v>
      </c>
      <c r="R83">
        <v>24.369302000000001</v>
      </c>
      <c r="S83">
        <v>25.542978000000002</v>
      </c>
      <c r="T83">
        <v>0</v>
      </c>
      <c r="U83">
        <v>337.77290199999999</v>
      </c>
      <c r="V83">
        <v>20.066358000000001</v>
      </c>
      <c r="W83">
        <v>33.488371999999998</v>
      </c>
      <c r="X83">
        <v>142.780373</v>
      </c>
      <c r="Y83">
        <v>0</v>
      </c>
      <c r="Z83">
        <v>6.3114819999999998</v>
      </c>
      <c r="AA83">
        <v>40.795127000000001</v>
      </c>
      <c r="AB83">
        <v>38.241844999999998</v>
      </c>
      <c r="AC83">
        <v>28.129892000000002</v>
      </c>
      <c r="AD83">
        <v>35.371077</v>
      </c>
      <c r="AE83">
        <v>47.849643</v>
      </c>
      <c r="AF83">
        <v>19.086988000000002</v>
      </c>
      <c r="AG83">
        <v>38.971138000000003</v>
      </c>
      <c r="AH83">
        <v>135.84031300000001</v>
      </c>
      <c r="AI83">
        <v>0</v>
      </c>
      <c r="AJ83">
        <v>0</v>
      </c>
      <c r="AK83">
        <v>25.056608000000001</v>
      </c>
      <c r="AL83">
        <v>2.2494000000000001</v>
      </c>
      <c r="AM83">
        <v>15.296738</v>
      </c>
      <c r="AN83">
        <v>0.75915299999999997</v>
      </c>
      <c r="AO83">
        <v>15.650943</v>
      </c>
      <c r="AP83">
        <v>9.299099</v>
      </c>
      <c r="AQ83">
        <v>60.245967999999998</v>
      </c>
      <c r="AR83">
        <v>17.096986000000001</v>
      </c>
      <c r="AS83">
        <v>9.114134</v>
      </c>
      <c r="AT83">
        <v>14.518463000000001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101.63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3002.9944339999997</v>
      </c>
    </row>
    <row r="84" spans="1:117">
      <c r="A84" t="s">
        <v>126</v>
      </c>
      <c r="B84">
        <v>0</v>
      </c>
      <c r="C84">
        <v>0</v>
      </c>
      <c r="D84">
        <v>14.51337</v>
      </c>
      <c r="E84">
        <v>0</v>
      </c>
      <c r="F84">
        <v>0</v>
      </c>
      <c r="G84">
        <v>19.353643999999999</v>
      </c>
      <c r="H84">
        <v>0</v>
      </c>
      <c r="I84">
        <v>0</v>
      </c>
      <c r="J84">
        <v>45.960248</v>
      </c>
      <c r="K84">
        <v>661.20068200000003</v>
      </c>
      <c r="L84">
        <v>632.18398200000001</v>
      </c>
      <c r="M84">
        <v>89.046800000000005</v>
      </c>
      <c r="N84">
        <v>56.709260999999998</v>
      </c>
      <c r="O84">
        <v>119.695958</v>
      </c>
      <c r="P84">
        <v>99.451724999999996</v>
      </c>
      <c r="Q84">
        <v>19.343482000000002</v>
      </c>
      <c r="R84">
        <v>24.369302000000001</v>
      </c>
      <c r="S84">
        <v>25.542978000000002</v>
      </c>
      <c r="T84">
        <v>0</v>
      </c>
      <c r="U84">
        <v>337.77290199999999</v>
      </c>
      <c r="V84">
        <v>20.066358000000001</v>
      </c>
      <c r="W84">
        <v>33.488371999999998</v>
      </c>
      <c r="X84">
        <v>142.780373</v>
      </c>
      <c r="Y84">
        <v>0</v>
      </c>
      <c r="Z84">
        <v>0</v>
      </c>
      <c r="AA84">
        <v>27.196750999999999</v>
      </c>
      <c r="AB84">
        <v>25.494562999999999</v>
      </c>
      <c r="AC84">
        <v>0</v>
      </c>
      <c r="AD84">
        <v>35.371077</v>
      </c>
      <c r="AE84">
        <v>31.790482000000001</v>
      </c>
      <c r="AF84">
        <v>8.5891450000000003</v>
      </c>
      <c r="AG84">
        <v>38.971138000000003</v>
      </c>
      <c r="AH84">
        <v>100.826143</v>
      </c>
      <c r="AI84">
        <v>0</v>
      </c>
      <c r="AJ84">
        <v>0</v>
      </c>
      <c r="AK84">
        <v>25.056608000000001</v>
      </c>
      <c r="AL84">
        <v>2.2494000000000001</v>
      </c>
      <c r="AM84">
        <v>8.1283270000000005</v>
      </c>
      <c r="AN84">
        <v>0.75915299999999997</v>
      </c>
      <c r="AO84">
        <v>15.650943</v>
      </c>
      <c r="AP84">
        <v>9.299099</v>
      </c>
      <c r="AQ84">
        <v>60.245967999999998</v>
      </c>
      <c r="AR84">
        <v>17.096986000000001</v>
      </c>
      <c r="AS84">
        <v>9.114134</v>
      </c>
      <c r="AT84">
        <v>14.518463000000001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97.76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2869.5978169999998</v>
      </c>
    </row>
    <row r="85" spans="1:117">
      <c r="A85" t="s">
        <v>127</v>
      </c>
      <c r="B85">
        <v>0</v>
      </c>
      <c r="C85">
        <v>0</v>
      </c>
      <c r="D85">
        <v>14.51337</v>
      </c>
      <c r="E85">
        <v>0</v>
      </c>
      <c r="F85">
        <v>0</v>
      </c>
      <c r="G85">
        <v>19.353643999999999</v>
      </c>
      <c r="H85">
        <v>0</v>
      </c>
      <c r="I85">
        <v>0</v>
      </c>
      <c r="J85">
        <v>45.960248</v>
      </c>
      <c r="K85">
        <v>661.20068200000003</v>
      </c>
      <c r="L85">
        <v>632.18398200000001</v>
      </c>
      <c r="M85">
        <v>89.046800000000005</v>
      </c>
      <c r="N85">
        <v>56.709260999999998</v>
      </c>
      <c r="O85">
        <v>119.695958</v>
      </c>
      <c r="P85">
        <v>99.451724999999996</v>
      </c>
      <c r="Q85">
        <v>19.343482000000002</v>
      </c>
      <c r="R85">
        <v>24.369302000000001</v>
      </c>
      <c r="S85">
        <v>25.542978000000002</v>
      </c>
      <c r="T85">
        <v>0</v>
      </c>
      <c r="U85">
        <v>337.77290199999999</v>
      </c>
      <c r="V85">
        <v>20.066358000000001</v>
      </c>
      <c r="W85">
        <v>33.488371999999998</v>
      </c>
      <c r="X85">
        <v>142.780373</v>
      </c>
      <c r="Y85">
        <v>0</v>
      </c>
      <c r="Z85">
        <v>0</v>
      </c>
      <c r="AA85">
        <v>27.196750999999999</v>
      </c>
      <c r="AB85">
        <v>12.644064999999999</v>
      </c>
      <c r="AC85">
        <v>0</v>
      </c>
      <c r="AD85">
        <v>17.644622999999999</v>
      </c>
      <c r="AE85">
        <v>31.790482000000001</v>
      </c>
      <c r="AF85">
        <v>8.5891450000000003</v>
      </c>
      <c r="AG85">
        <v>38.971138000000003</v>
      </c>
      <c r="AH85">
        <v>90.560208000000003</v>
      </c>
      <c r="AI85">
        <v>0</v>
      </c>
      <c r="AJ85">
        <v>0</v>
      </c>
      <c r="AK85">
        <v>25.056608000000001</v>
      </c>
      <c r="AL85">
        <v>2.2494000000000001</v>
      </c>
      <c r="AM85">
        <v>0</v>
      </c>
      <c r="AN85">
        <v>0.75915299999999997</v>
      </c>
      <c r="AO85">
        <v>15.650943</v>
      </c>
      <c r="AP85">
        <v>8.6791590000000003</v>
      </c>
      <c r="AQ85">
        <v>60.245967999999998</v>
      </c>
      <c r="AR85">
        <v>17.096986000000001</v>
      </c>
      <c r="AS85">
        <v>9.114134</v>
      </c>
      <c r="AT85">
        <v>14.518463000000001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92.92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2815.1666629999995</v>
      </c>
    </row>
    <row r="86" spans="1:117">
      <c r="A86" t="s">
        <v>128</v>
      </c>
      <c r="B86">
        <v>0</v>
      </c>
      <c r="C86">
        <v>0</v>
      </c>
      <c r="D86">
        <v>14.51337</v>
      </c>
      <c r="E86">
        <v>0</v>
      </c>
      <c r="F86">
        <v>0</v>
      </c>
      <c r="G86">
        <v>19.353643999999999</v>
      </c>
      <c r="H86">
        <v>0</v>
      </c>
      <c r="I86">
        <v>0</v>
      </c>
      <c r="J86">
        <v>45.960248</v>
      </c>
      <c r="K86">
        <v>661.20068200000003</v>
      </c>
      <c r="L86">
        <v>632.18398200000001</v>
      </c>
      <c r="M86">
        <v>89.046800000000005</v>
      </c>
      <c r="N86">
        <v>56.709260999999998</v>
      </c>
      <c r="O86">
        <v>119.695958</v>
      </c>
      <c r="P86">
        <v>99.451724999999996</v>
      </c>
      <c r="Q86">
        <v>19.343482000000002</v>
      </c>
      <c r="R86">
        <v>24.369302000000001</v>
      </c>
      <c r="S86">
        <v>25.542978000000002</v>
      </c>
      <c r="T86">
        <v>0</v>
      </c>
      <c r="U86">
        <v>337.77290199999999</v>
      </c>
      <c r="V86">
        <v>20.066358000000001</v>
      </c>
      <c r="W86">
        <v>33.488371999999998</v>
      </c>
      <c r="X86">
        <v>142.780373</v>
      </c>
      <c r="Y86">
        <v>0</v>
      </c>
      <c r="Z86">
        <v>0</v>
      </c>
      <c r="AA86">
        <v>27.196750999999999</v>
      </c>
      <c r="AB86">
        <v>12.644064999999999</v>
      </c>
      <c r="AC86">
        <v>0</v>
      </c>
      <c r="AD86">
        <v>17.644622999999999</v>
      </c>
      <c r="AE86">
        <v>31.790482000000001</v>
      </c>
      <c r="AF86">
        <v>8.5891450000000003</v>
      </c>
      <c r="AG86">
        <v>38.971138000000003</v>
      </c>
      <c r="AH86">
        <v>67.920156000000006</v>
      </c>
      <c r="AI86">
        <v>0</v>
      </c>
      <c r="AJ86">
        <v>0</v>
      </c>
      <c r="AK86">
        <v>25.056608000000001</v>
      </c>
      <c r="AL86">
        <v>2.2494000000000001</v>
      </c>
      <c r="AM86">
        <v>0</v>
      </c>
      <c r="AN86">
        <v>0.75915299999999997</v>
      </c>
      <c r="AO86">
        <v>15.650943</v>
      </c>
      <c r="AP86">
        <v>8.6791590000000003</v>
      </c>
      <c r="AQ86">
        <v>46.830874000000001</v>
      </c>
      <c r="AR86">
        <v>17.096986000000001</v>
      </c>
      <c r="AS86">
        <v>9.114134</v>
      </c>
      <c r="AT86">
        <v>14.518463000000001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95.82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2782.0115169999999</v>
      </c>
    </row>
    <row r="87" spans="1:117">
      <c r="A87" t="s">
        <v>129</v>
      </c>
      <c r="B87">
        <v>0</v>
      </c>
      <c r="C87">
        <v>0</v>
      </c>
      <c r="D87">
        <v>14.825131000000001</v>
      </c>
      <c r="E87">
        <v>0</v>
      </c>
      <c r="F87">
        <v>0</v>
      </c>
      <c r="G87">
        <v>19.353643999999999</v>
      </c>
      <c r="H87">
        <v>0</v>
      </c>
      <c r="I87">
        <v>0</v>
      </c>
      <c r="J87">
        <v>45.960248</v>
      </c>
      <c r="K87">
        <v>661.20068200000003</v>
      </c>
      <c r="L87">
        <v>632.18398200000001</v>
      </c>
      <c r="M87">
        <v>89.046800000000005</v>
      </c>
      <c r="N87">
        <v>56.709260999999998</v>
      </c>
      <c r="O87">
        <v>119.695958</v>
      </c>
      <c r="P87">
        <v>99.451724999999996</v>
      </c>
      <c r="Q87">
        <v>19.343482000000002</v>
      </c>
      <c r="R87">
        <v>24.369302000000001</v>
      </c>
      <c r="S87">
        <v>25.542978000000002</v>
      </c>
      <c r="T87">
        <v>0</v>
      </c>
      <c r="U87">
        <v>337.77290199999999</v>
      </c>
      <c r="V87">
        <v>20.066358000000001</v>
      </c>
      <c r="W87">
        <v>33.488371999999998</v>
      </c>
      <c r="X87">
        <v>142.780373</v>
      </c>
      <c r="Y87">
        <v>0</v>
      </c>
      <c r="Z87">
        <v>0</v>
      </c>
      <c r="AA87">
        <v>13.534146</v>
      </c>
      <c r="AB87">
        <v>12.644064999999999</v>
      </c>
      <c r="AC87">
        <v>0</v>
      </c>
      <c r="AD87">
        <v>17.644622999999999</v>
      </c>
      <c r="AE87">
        <v>31.790482000000001</v>
      </c>
      <c r="AF87">
        <v>8.5891450000000003</v>
      </c>
      <c r="AG87">
        <v>38.971138000000003</v>
      </c>
      <c r="AH87">
        <v>38.497255000000003</v>
      </c>
      <c r="AI87">
        <v>0</v>
      </c>
      <c r="AJ87">
        <v>0</v>
      </c>
      <c r="AK87">
        <v>25.056608000000001</v>
      </c>
      <c r="AL87">
        <v>2.2494000000000001</v>
      </c>
      <c r="AM87">
        <v>0</v>
      </c>
      <c r="AN87">
        <v>0.75915299999999997</v>
      </c>
      <c r="AO87">
        <v>15.650943</v>
      </c>
      <c r="AP87">
        <v>8.6791590000000003</v>
      </c>
      <c r="AQ87">
        <v>45.123497999999998</v>
      </c>
      <c r="AR87">
        <v>17.096986000000001</v>
      </c>
      <c r="AS87">
        <v>9.114134</v>
      </c>
      <c r="AT87">
        <v>14.518463000000001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92.92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2734.6303959999996</v>
      </c>
    </row>
    <row r="88" spans="1:117">
      <c r="A88" t="s">
        <v>130</v>
      </c>
      <c r="B88">
        <v>0</v>
      </c>
      <c r="C88">
        <v>0</v>
      </c>
      <c r="D88">
        <v>14.825131000000001</v>
      </c>
      <c r="E88">
        <v>0</v>
      </c>
      <c r="F88">
        <v>0</v>
      </c>
      <c r="G88">
        <v>19.353643999999999</v>
      </c>
      <c r="H88">
        <v>0</v>
      </c>
      <c r="I88">
        <v>0</v>
      </c>
      <c r="J88">
        <v>45.960248</v>
      </c>
      <c r="K88">
        <v>661.20068200000003</v>
      </c>
      <c r="L88">
        <v>632.18398200000001</v>
      </c>
      <c r="M88">
        <v>89.046800000000005</v>
      </c>
      <c r="N88">
        <v>56.709260999999998</v>
      </c>
      <c r="O88">
        <v>119.695958</v>
      </c>
      <c r="P88">
        <v>99.451724999999996</v>
      </c>
      <c r="Q88">
        <v>19.343482000000002</v>
      </c>
      <c r="R88">
        <v>24.369302000000001</v>
      </c>
      <c r="S88">
        <v>25.542978000000002</v>
      </c>
      <c r="T88">
        <v>0</v>
      </c>
      <c r="U88">
        <v>337.77290199999999</v>
      </c>
      <c r="V88">
        <v>20.066358000000001</v>
      </c>
      <c r="W88">
        <v>33.488371999999998</v>
      </c>
      <c r="X88">
        <v>142.780373</v>
      </c>
      <c r="Y88">
        <v>0</v>
      </c>
      <c r="Z88">
        <v>0</v>
      </c>
      <c r="AA88">
        <v>13.534146</v>
      </c>
      <c r="AB88">
        <v>12.644064999999999</v>
      </c>
      <c r="AC88">
        <v>0</v>
      </c>
      <c r="AD88">
        <v>17.644622999999999</v>
      </c>
      <c r="AE88">
        <v>31.790482000000001</v>
      </c>
      <c r="AF88">
        <v>8.5891450000000003</v>
      </c>
      <c r="AG88">
        <v>38.971138000000003</v>
      </c>
      <c r="AH88">
        <v>38.497255000000003</v>
      </c>
      <c r="AI88">
        <v>0</v>
      </c>
      <c r="AJ88">
        <v>0</v>
      </c>
      <c r="AK88">
        <v>25.056608000000001</v>
      </c>
      <c r="AL88">
        <v>2.2494000000000001</v>
      </c>
      <c r="AM88">
        <v>0</v>
      </c>
      <c r="AN88">
        <v>0.75915299999999997</v>
      </c>
      <c r="AO88">
        <v>15.650943</v>
      </c>
      <c r="AP88">
        <v>8.6791590000000003</v>
      </c>
      <c r="AQ88">
        <v>45.123497999999998</v>
      </c>
      <c r="AR88">
        <v>17.096986000000001</v>
      </c>
      <c r="AS88">
        <v>9.114134</v>
      </c>
      <c r="AT88">
        <v>14.518463000000001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91.95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2733.6603959999993</v>
      </c>
    </row>
    <row r="89" spans="1:117">
      <c r="A89" t="s">
        <v>131</v>
      </c>
      <c r="B89">
        <v>0</v>
      </c>
      <c r="C89">
        <v>0</v>
      </c>
      <c r="D89">
        <v>14.825131000000001</v>
      </c>
      <c r="E89">
        <v>0</v>
      </c>
      <c r="F89">
        <v>0</v>
      </c>
      <c r="G89">
        <v>19.353643999999999</v>
      </c>
      <c r="H89">
        <v>0</v>
      </c>
      <c r="I89">
        <v>0</v>
      </c>
      <c r="J89">
        <v>45.960248</v>
      </c>
      <c r="K89">
        <v>661.20068200000003</v>
      </c>
      <c r="L89">
        <v>632.18398200000001</v>
      </c>
      <c r="M89">
        <v>89.046800000000005</v>
      </c>
      <c r="N89">
        <v>56.709260999999998</v>
      </c>
      <c r="O89">
        <v>119.695958</v>
      </c>
      <c r="P89">
        <v>99.451724999999996</v>
      </c>
      <c r="Q89">
        <v>19.343482000000002</v>
      </c>
      <c r="R89">
        <v>24.369302000000001</v>
      </c>
      <c r="S89">
        <v>25.542978000000002</v>
      </c>
      <c r="T89">
        <v>0</v>
      </c>
      <c r="U89">
        <v>337.77290199999999</v>
      </c>
      <c r="V89">
        <v>16.958528000000001</v>
      </c>
      <c r="W89">
        <v>33.488371999999998</v>
      </c>
      <c r="X89">
        <v>142.780373</v>
      </c>
      <c r="Y89">
        <v>0</v>
      </c>
      <c r="Z89">
        <v>0</v>
      </c>
      <c r="AA89">
        <v>13.534146</v>
      </c>
      <c r="AB89">
        <v>12.644064999999999</v>
      </c>
      <c r="AC89">
        <v>0</v>
      </c>
      <c r="AD89">
        <v>17.644622999999999</v>
      </c>
      <c r="AE89">
        <v>31.790482000000001</v>
      </c>
      <c r="AF89">
        <v>8.5891450000000003</v>
      </c>
      <c r="AG89">
        <v>38.971138000000003</v>
      </c>
      <c r="AH89">
        <v>38.497255000000003</v>
      </c>
      <c r="AI89">
        <v>0</v>
      </c>
      <c r="AJ89">
        <v>0</v>
      </c>
      <c r="AK89">
        <v>25.056608000000001</v>
      </c>
      <c r="AL89">
        <v>2.2494000000000001</v>
      </c>
      <c r="AM89">
        <v>0</v>
      </c>
      <c r="AN89">
        <v>0.75915299999999997</v>
      </c>
      <c r="AO89">
        <v>15.650943</v>
      </c>
      <c r="AP89">
        <v>8.6791590000000003</v>
      </c>
      <c r="AQ89">
        <v>45.123497999999998</v>
      </c>
      <c r="AR89">
        <v>17.096986000000001</v>
      </c>
      <c r="AS89">
        <v>9.114134</v>
      </c>
      <c r="AT89">
        <v>14.518463000000001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89.05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2727.6525659999998</v>
      </c>
    </row>
    <row r="90" spans="1:117">
      <c r="A90" t="s">
        <v>132</v>
      </c>
      <c r="B90">
        <v>0</v>
      </c>
      <c r="C90">
        <v>0</v>
      </c>
      <c r="D90">
        <v>14.825131000000001</v>
      </c>
      <c r="E90">
        <v>0</v>
      </c>
      <c r="F90">
        <v>0</v>
      </c>
      <c r="G90">
        <v>19.353643999999999</v>
      </c>
      <c r="H90">
        <v>0</v>
      </c>
      <c r="I90">
        <v>0</v>
      </c>
      <c r="J90">
        <v>45.960248</v>
      </c>
      <c r="K90">
        <v>661.20068200000003</v>
      </c>
      <c r="L90">
        <v>632.18398200000001</v>
      </c>
      <c r="M90">
        <v>89.046800000000005</v>
      </c>
      <c r="N90">
        <v>56.709260999999998</v>
      </c>
      <c r="O90">
        <v>119.695958</v>
      </c>
      <c r="P90">
        <v>99.451724999999996</v>
      </c>
      <c r="Q90">
        <v>19.343482000000002</v>
      </c>
      <c r="R90">
        <v>24.369302000000001</v>
      </c>
      <c r="S90">
        <v>25.542978000000002</v>
      </c>
      <c r="T90">
        <v>0</v>
      </c>
      <c r="U90">
        <v>337.77290199999999</v>
      </c>
      <c r="V90">
        <v>16.951801</v>
      </c>
      <c r="W90">
        <v>33.488371999999998</v>
      </c>
      <c r="X90">
        <v>142.780373</v>
      </c>
      <c r="Y90">
        <v>0</v>
      </c>
      <c r="Z90">
        <v>0</v>
      </c>
      <c r="AA90">
        <v>13.534146</v>
      </c>
      <c r="AB90">
        <v>12.644064999999999</v>
      </c>
      <c r="AC90">
        <v>0</v>
      </c>
      <c r="AD90">
        <v>17.644622999999999</v>
      </c>
      <c r="AE90">
        <v>31.790482000000001</v>
      </c>
      <c r="AF90">
        <v>8.5891450000000003</v>
      </c>
      <c r="AG90">
        <v>38.971138000000003</v>
      </c>
      <c r="AH90">
        <v>38.497255000000003</v>
      </c>
      <c r="AI90">
        <v>0</v>
      </c>
      <c r="AJ90">
        <v>0</v>
      </c>
      <c r="AK90">
        <v>25.056608000000001</v>
      </c>
      <c r="AL90">
        <v>2.2494000000000001</v>
      </c>
      <c r="AM90">
        <v>0</v>
      </c>
      <c r="AN90">
        <v>0.75915299999999997</v>
      </c>
      <c r="AO90">
        <v>15.650943</v>
      </c>
      <c r="AP90">
        <v>8.6791590000000003</v>
      </c>
      <c r="AQ90">
        <v>32.562092</v>
      </c>
      <c r="AR90">
        <v>17.096986000000001</v>
      </c>
      <c r="AS90">
        <v>9.114134</v>
      </c>
      <c r="AT90">
        <v>14.518463000000001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88.08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2714.1144329999997</v>
      </c>
    </row>
    <row r="91" spans="1:117">
      <c r="A91" t="s">
        <v>133</v>
      </c>
      <c r="B91">
        <v>0</v>
      </c>
      <c r="C91">
        <v>0</v>
      </c>
      <c r="D91">
        <v>23.526923</v>
      </c>
      <c r="E91">
        <v>0</v>
      </c>
      <c r="F91">
        <v>0</v>
      </c>
      <c r="G91">
        <v>41.789372999999998</v>
      </c>
      <c r="H91">
        <v>0</v>
      </c>
      <c r="I91">
        <v>0</v>
      </c>
      <c r="J91">
        <v>66.286147999999997</v>
      </c>
      <c r="K91">
        <v>661.20068200000003</v>
      </c>
      <c r="L91">
        <v>632.18398200000001</v>
      </c>
      <c r="M91">
        <v>89.046800000000005</v>
      </c>
      <c r="N91">
        <v>56.709260999999998</v>
      </c>
      <c r="O91">
        <v>119.695958</v>
      </c>
      <c r="P91">
        <v>99.451724999999996</v>
      </c>
      <c r="Q91">
        <v>19.343482000000002</v>
      </c>
      <c r="R91">
        <v>24.369302000000001</v>
      </c>
      <c r="S91">
        <v>25.542978000000002</v>
      </c>
      <c r="T91">
        <v>0</v>
      </c>
      <c r="U91">
        <v>337.77290199999999</v>
      </c>
      <c r="V91">
        <v>16.951801</v>
      </c>
      <c r="W91">
        <v>33.488371999999998</v>
      </c>
      <c r="X91">
        <v>142.780373</v>
      </c>
      <c r="Y91">
        <v>0</v>
      </c>
      <c r="Z91">
        <v>0</v>
      </c>
      <c r="AA91">
        <v>8.1816589999999998</v>
      </c>
      <c r="AB91">
        <v>12.644064999999999</v>
      </c>
      <c r="AC91">
        <v>0</v>
      </c>
      <c r="AD91">
        <v>8.8223120000000002</v>
      </c>
      <c r="AE91">
        <v>31.790482000000001</v>
      </c>
      <c r="AF91">
        <v>8.5891450000000003</v>
      </c>
      <c r="AG91">
        <v>38.971138000000003</v>
      </c>
      <c r="AH91">
        <v>38.497255000000003</v>
      </c>
      <c r="AI91">
        <v>0</v>
      </c>
      <c r="AJ91">
        <v>0</v>
      </c>
      <c r="AK91">
        <v>25.056608000000001</v>
      </c>
      <c r="AL91">
        <v>12.934048000000001</v>
      </c>
      <c r="AM91">
        <v>0</v>
      </c>
      <c r="AN91">
        <v>0.75915299999999997</v>
      </c>
      <c r="AO91">
        <v>15.650943</v>
      </c>
      <c r="AP91">
        <v>8.6791590000000003</v>
      </c>
      <c r="AQ91">
        <v>30.122983999999999</v>
      </c>
      <c r="AR91">
        <v>17.096986000000001</v>
      </c>
      <c r="AS91">
        <v>9.114134</v>
      </c>
      <c r="AT91">
        <v>14.518463000000001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86.14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2757.708595999999</v>
      </c>
    </row>
    <row r="92" spans="1:117">
      <c r="A92" t="s">
        <v>134</v>
      </c>
      <c r="B92">
        <v>0</v>
      </c>
      <c r="C92">
        <v>0</v>
      </c>
      <c r="D92">
        <v>26.437898000000001</v>
      </c>
      <c r="E92">
        <v>0</v>
      </c>
      <c r="F92">
        <v>0</v>
      </c>
      <c r="G92">
        <v>51.633108999999997</v>
      </c>
      <c r="H92">
        <v>0</v>
      </c>
      <c r="I92">
        <v>0</v>
      </c>
      <c r="J92">
        <v>75.318106</v>
      </c>
      <c r="K92">
        <v>661.20068200000003</v>
      </c>
      <c r="L92">
        <v>632.18398200000001</v>
      </c>
      <c r="M92">
        <v>89.046800000000005</v>
      </c>
      <c r="N92">
        <v>56.709260999999998</v>
      </c>
      <c r="O92">
        <v>119.695958</v>
      </c>
      <c r="P92">
        <v>99.451724999999996</v>
      </c>
      <c r="Q92">
        <v>19.343482000000002</v>
      </c>
      <c r="R92">
        <v>24.369302000000001</v>
      </c>
      <c r="S92">
        <v>25.542978000000002</v>
      </c>
      <c r="T92">
        <v>0</v>
      </c>
      <c r="U92">
        <v>337.77290199999999</v>
      </c>
      <c r="V92">
        <v>16.951801</v>
      </c>
      <c r="W92">
        <v>33.488371999999998</v>
      </c>
      <c r="X92">
        <v>142.780373</v>
      </c>
      <c r="Y92">
        <v>0</v>
      </c>
      <c r="Z92">
        <v>0</v>
      </c>
      <c r="AA92">
        <v>8.1816589999999998</v>
      </c>
      <c r="AB92">
        <v>12.644064999999999</v>
      </c>
      <c r="AC92">
        <v>0</v>
      </c>
      <c r="AD92">
        <v>8.8223120000000002</v>
      </c>
      <c r="AE92">
        <v>31.790482000000001</v>
      </c>
      <c r="AF92">
        <v>8.5891450000000003</v>
      </c>
      <c r="AG92">
        <v>38.971138000000003</v>
      </c>
      <c r="AH92">
        <v>38.497255000000003</v>
      </c>
      <c r="AI92">
        <v>0</v>
      </c>
      <c r="AJ92">
        <v>0</v>
      </c>
      <c r="AK92">
        <v>25.056608000000001</v>
      </c>
      <c r="AL92">
        <v>12.934048000000001</v>
      </c>
      <c r="AM92">
        <v>0</v>
      </c>
      <c r="AN92">
        <v>0.75915299999999997</v>
      </c>
      <c r="AO92">
        <v>15.650943</v>
      </c>
      <c r="AP92">
        <v>8.6791590000000003</v>
      </c>
      <c r="AQ92">
        <v>30.122983999999999</v>
      </c>
      <c r="AR92">
        <v>17.096986000000001</v>
      </c>
      <c r="AS92">
        <v>9.114134</v>
      </c>
      <c r="AT92">
        <v>14.518463000000001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84.21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2777.5652649999993</v>
      </c>
    </row>
    <row r="93" spans="1:117">
      <c r="A93" t="s">
        <v>135</v>
      </c>
      <c r="B93">
        <v>0</v>
      </c>
      <c r="C93">
        <v>0</v>
      </c>
      <c r="D93">
        <v>26.437898000000001</v>
      </c>
      <c r="E93">
        <v>0</v>
      </c>
      <c r="F93">
        <v>0</v>
      </c>
      <c r="G93">
        <v>41.789372999999998</v>
      </c>
      <c r="H93">
        <v>0</v>
      </c>
      <c r="I93">
        <v>0</v>
      </c>
      <c r="J93">
        <v>75.318106</v>
      </c>
      <c r="K93">
        <v>661.20068200000003</v>
      </c>
      <c r="L93">
        <v>632.18398200000001</v>
      </c>
      <c r="M93">
        <v>89.046800000000005</v>
      </c>
      <c r="N93">
        <v>56.709260999999998</v>
      </c>
      <c r="O93">
        <v>119.695958</v>
      </c>
      <c r="P93">
        <v>99.451724999999996</v>
      </c>
      <c r="Q93">
        <v>19.343482000000002</v>
      </c>
      <c r="R93">
        <v>24.369302000000001</v>
      </c>
      <c r="S93">
        <v>25.542978000000002</v>
      </c>
      <c r="T93">
        <v>0</v>
      </c>
      <c r="U93">
        <v>337.77290199999999</v>
      </c>
      <c r="V93">
        <v>16.951801</v>
      </c>
      <c r="W93">
        <v>37.013463999999999</v>
      </c>
      <c r="X93">
        <v>142.780373</v>
      </c>
      <c r="Y93">
        <v>0</v>
      </c>
      <c r="Z93">
        <v>0</v>
      </c>
      <c r="AA93">
        <v>8.1816589999999998</v>
      </c>
      <c r="AB93">
        <v>12.644064999999999</v>
      </c>
      <c r="AC93">
        <v>0</v>
      </c>
      <c r="AD93">
        <v>8.8223120000000002</v>
      </c>
      <c r="AE93">
        <v>31.790482000000001</v>
      </c>
      <c r="AF93">
        <v>8.5891450000000003</v>
      </c>
      <c r="AG93">
        <v>38.971138000000003</v>
      </c>
      <c r="AH93">
        <v>38.497255000000003</v>
      </c>
      <c r="AI93">
        <v>0</v>
      </c>
      <c r="AJ93">
        <v>0</v>
      </c>
      <c r="AK93">
        <v>25.056608000000001</v>
      </c>
      <c r="AL93">
        <v>12.934048000000001</v>
      </c>
      <c r="AM93">
        <v>0</v>
      </c>
      <c r="AN93">
        <v>0.75915299999999997</v>
      </c>
      <c r="AO93">
        <v>15.650943</v>
      </c>
      <c r="AP93">
        <v>8.6791590000000003</v>
      </c>
      <c r="AQ93">
        <v>30.122983999999999</v>
      </c>
      <c r="AR93">
        <v>17.096986000000001</v>
      </c>
      <c r="AS93">
        <v>9.114134</v>
      </c>
      <c r="AT93">
        <v>14.518463000000001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83.24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2770.2766209999995</v>
      </c>
    </row>
    <row r="94" spans="1:117">
      <c r="A94" t="s">
        <v>136</v>
      </c>
      <c r="B94">
        <v>0</v>
      </c>
      <c r="C94">
        <v>0</v>
      </c>
      <c r="D94">
        <v>26.437898000000001</v>
      </c>
      <c r="E94">
        <v>0</v>
      </c>
      <c r="F94">
        <v>0</v>
      </c>
      <c r="G94">
        <v>41.789372999999998</v>
      </c>
      <c r="H94">
        <v>0</v>
      </c>
      <c r="I94">
        <v>0</v>
      </c>
      <c r="J94">
        <v>75.318106</v>
      </c>
      <c r="K94">
        <v>661.20068200000003</v>
      </c>
      <c r="L94">
        <v>632.18398200000001</v>
      </c>
      <c r="M94">
        <v>89.046800000000005</v>
      </c>
      <c r="N94">
        <v>56.709260999999998</v>
      </c>
      <c r="O94">
        <v>119.695958</v>
      </c>
      <c r="P94">
        <v>99.451724999999996</v>
      </c>
      <c r="Q94">
        <v>19.343482000000002</v>
      </c>
      <c r="R94">
        <v>24.369302000000001</v>
      </c>
      <c r="S94">
        <v>25.542978000000002</v>
      </c>
      <c r="T94">
        <v>0</v>
      </c>
      <c r="U94">
        <v>337.77290199999999</v>
      </c>
      <c r="V94">
        <v>16.951801</v>
      </c>
      <c r="W94">
        <v>37.013463999999999</v>
      </c>
      <c r="X94">
        <v>142.780373</v>
      </c>
      <c r="Y94">
        <v>0</v>
      </c>
      <c r="Z94">
        <v>0</v>
      </c>
      <c r="AA94">
        <v>6.8817690000000002</v>
      </c>
      <c r="AB94">
        <v>12.644064999999999</v>
      </c>
      <c r="AC94">
        <v>0</v>
      </c>
      <c r="AD94">
        <v>8.8223120000000002</v>
      </c>
      <c r="AE94">
        <v>31.790482000000001</v>
      </c>
      <c r="AF94">
        <v>8.5891450000000003</v>
      </c>
      <c r="AG94">
        <v>38.971138000000003</v>
      </c>
      <c r="AH94">
        <v>38.497255000000003</v>
      </c>
      <c r="AI94">
        <v>0</v>
      </c>
      <c r="AJ94">
        <v>0</v>
      </c>
      <c r="AK94">
        <v>25.056608000000001</v>
      </c>
      <c r="AL94">
        <v>12.934048000000001</v>
      </c>
      <c r="AM94">
        <v>0</v>
      </c>
      <c r="AN94">
        <v>0.75915299999999997</v>
      </c>
      <c r="AO94">
        <v>15.650943</v>
      </c>
      <c r="AP94">
        <v>8.6791590000000003</v>
      </c>
      <c r="AQ94">
        <v>15.061491999999999</v>
      </c>
      <c r="AR94">
        <v>17.096986000000001</v>
      </c>
      <c r="AS94">
        <v>9.114134</v>
      </c>
      <c r="AT94">
        <v>14.518463000000001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83.24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2753.9152389999995</v>
      </c>
    </row>
    <row r="95" spans="1:117">
      <c r="A95" t="s">
        <v>137</v>
      </c>
      <c r="B95">
        <v>0</v>
      </c>
      <c r="C95">
        <v>0</v>
      </c>
      <c r="D95">
        <v>26.437898000000001</v>
      </c>
      <c r="E95">
        <v>0</v>
      </c>
      <c r="F95">
        <v>0</v>
      </c>
      <c r="G95">
        <v>41.789372999999998</v>
      </c>
      <c r="H95">
        <v>0</v>
      </c>
      <c r="I95">
        <v>0</v>
      </c>
      <c r="J95">
        <v>75.318106</v>
      </c>
      <c r="K95">
        <v>661.20068200000003</v>
      </c>
      <c r="L95">
        <v>632.18398200000001</v>
      </c>
      <c r="M95">
        <v>89.046800000000005</v>
      </c>
      <c r="N95">
        <v>56.709260999999998</v>
      </c>
      <c r="O95">
        <v>119.695958</v>
      </c>
      <c r="P95">
        <v>99.451724999999996</v>
      </c>
      <c r="Q95">
        <v>19.343482000000002</v>
      </c>
      <c r="R95">
        <v>24.369302000000001</v>
      </c>
      <c r="S95">
        <v>25.542978000000002</v>
      </c>
      <c r="T95">
        <v>0</v>
      </c>
      <c r="U95">
        <v>337.77290199999999</v>
      </c>
      <c r="V95">
        <v>16.951801</v>
      </c>
      <c r="W95">
        <v>37.013463999999999</v>
      </c>
      <c r="X95">
        <v>142.780373</v>
      </c>
      <c r="Y95">
        <v>0</v>
      </c>
      <c r="Z95">
        <v>0</v>
      </c>
      <c r="AA95">
        <v>0</v>
      </c>
      <c r="AB95">
        <v>12.644064999999999</v>
      </c>
      <c r="AC95">
        <v>0</v>
      </c>
      <c r="AD95">
        <v>8.8223120000000002</v>
      </c>
      <c r="AE95">
        <v>31.790482000000001</v>
      </c>
      <c r="AF95">
        <v>8.5891450000000003</v>
      </c>
      <c r="AG95">
        <v>38.971138000000003</v>
      </c>
      <c r="AH95">
        <v>38.497255000000003</v>
      </c>
      <c r="AI95">
        <v>0</v>
      </c>
      <c r="AJ95">
        <v>0</v>
      </c>
      <c r="AK95">
        <v>25.056608000000001</v>
      </c>
      <c r="AL95">
        <v>12.934048000000001</v>
      </c>
      <c r="AM95">
        <v>0</v>
      </c>
      <c r="AN95">
        <v>0.75915299999999997</v>
      </c>
      <c r="AO95">
        <v>14.22813</v>
      </c>
      <c r="AP95">
        <v>8.6791590000000003</v>
      </c>
      <c r="AQ95">
        <v>15.061491999999999</v>
      </c>
      <c r="AR95">
        <v>17.096986000000001</v>
      </c>
      <c r="AS95">
        <v>9.114134</v>
      </c>
      <c r="AT95">
        <v>14.518463000000001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82.27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2744.6406569999995</v>
      </c>
    </row>
    <row r="96" spans="1:117">
      <c r="A96" t="s">
        <v>138</v>
      </c>
      <c r="B96">
        <v>0</v>
      </c>
      <c r="C96">
        <v>0</v>
      </c>
      <c r="D96">
        <v>26.437898000000001</v>
      </c>
      <c r="E96">
        <v>0</v>
      </c>
      <c r="F96">
        <v>0</v>
      </c>
      <c r="G96">
        <v>41.789372999999998</v>
      </c>
      <c r="H96">
        <v>0</v>
      </c>
      <c r="I96">
        <v>0</v>
      </c>
      <c r="J96">
        <v>75.318106</v>
      </c>
      <c r="K96">
        <v>661.20068200000003</v>
      </c>
      <c r="L96">
        <v>632.18398200000001</v>
      </c>
      <c r="M96">
        <v>89.046800000000005</v>
      </c>
      <c r="N96">
        <v>56.709260999999998</v>
      </c>
      <c r="O96">
        <v>119.695958</v>
      </c>
      <c r="P96">
        <v>99.451724999999996</v>
      </c>
      <c r="Q96">
        <v>19.343482000000002</v>
      </c>
      <c r="R96">
        <v>24.369302000000001</v>
      </c>
      <c r="S96">
        <v>25.542978000000002</v>
      </c>
      <c r="T96">
        <v>0</v>
      </c>
      <c r="U96">
        <v>337.77290199999999</v>
      </c>
      <c r="V96">
        <v>16.951801</v>
      </c>
      <c r="W96">
        <v>37.013463999999999</v>
      </c>
      <c r="X96">
        <v>142.780373</v>
      </c>
      <c r="Y96">
        <v>0</v>
      </c>
      <c r="Z96">
        <v>0</v>
      </c>
      <c r="AA96">
        <v>0</v>
      </c>
      <c r="AB96">
        <v>12.644064999999999</v>
      </c>
      <c r="AC96">
        <v>0</v>
      </c>
      <c r="AD96">
        <v>8.8223120000000002</v>
      </c>
      <c r="AE96">
        <v>31.790482000000001</v>
      </c>
      <c r="AF96">
        <v>8.5891450000000003</v>
      </c>
      <c r="AG96">
        <v>38.971138000000003</v>
      </c>
      <c r="AH96">
        <v>38.497255000000003</v>
      </c>
      <c r="AI96">
        <v>0</v>
      </c>
      <c r="AJ96">
        <v>0</v>
      </c>
      <c r="AK96">
        <v>25.056608000000001</v>
      </c>
      <c r="AL96">
        <v>12.934048000000001</v>
      </c>
      <c r="AM96">
        <v>0</v>
      </c>
      <c r="AN96">
        <v>0.75915299999999997</v>
      </c>
      <c r="AO96">
        <v>14.22813</v>
      </c>
      <c r="AP96">
        <v>8.6791590000000003</v>
      </c>
      <c r="AQ96">
        <v>15.061491999999999</v>
      </c>
      <c r="AR96">
        <v>17.096986000000001</v>
      </c>
      <c r="AS96">
        <v>9.114134</v>
      </c>
      <c r="AT96">
        <v>14.518463000000001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79.37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2741.7406569999994</v>
      </c>
    </row>
    <row r="97" spans="1:117">
      <c r="A97" t="s">
        <v>139</v>
      </c>
      <c r="B97">
        <v>0</v>
      </c>
      <c r="C97">
        <v>0</v>
      </c>
      <c r="D97">
        <v>26.437898000000001</v>
      </c>
      <c r="E97">
        <v>0</v>
      </c>
      <c r="F97">
        <v>0</v>
      </c>
      <c r="G97">
        <v>41.789372999999998</v>
      </c>
      <c r="H97">
        <v>0</v>
      </c>
      <c r="I97">
        <v>0</v>
      </c>
      <c r="J97">
        <v>75.318106</v>
      </c>
      <c r="K97">
        <v>661.20068200000003</v>
      </c>
      <c r="L97">
        <v>632.18398200000001</v>
      </c>
      <c r="M97">
        <v>89.046800000000005</v>
      </c>
      <c r="N97">
        <v>56.709260999999998</v>
      </c>
      <c r="O97">
        <v>119.695958</v>
      </c>
      <c r="P97">
        <v>99.451724999999996</v>
      </c>
      <c r="Q97">
        <v>19.343482000000002</v>
      </c>
      <c r="R97">
        <v>24.369302000000001</v>
      </c>
      <c r="S97">
        <v>25.542978000000002</v>
      </c>
      <c r="T97">
        <v>0</v>
      </c>
      <c r="U97">
        <v>337.77290199999999</v>
      </c>
      <c r="V97">
        <v>16.951801</v>
      </c>
      <c r="W97">
        <v>37.013463999999999</v>
      </c>
      <c r="X97">
        <v>142.780373</v>
      </c>
      <c r="Y97">
        <v>0</v>
      </c>
      <c r="Z97">
        <v>0</v>
      </c>
      <c r="AA97">
        <v>0</v>
      </c>
      <c r="AB97">
        <v>12.644064999999999</v>
      </c>
      <c r="AC97">
        <v>0</v>
      </c>
      <c r="AD97">
        <v>8.8223120000000002</v>
      </c>
      <c r="AE97">
        <v>31.790482000000001</v>
      </c>
      <c r="AF97">
        <v>8.5891450000000003</v>
      </c>
      <c r="AG97">
        <v>38.971138000000003</v>
      </c>
      <c r="AH97">
        <v>38.497255000000003</v>
      </c>
      <c r="AI97">
        <v>0</v>
      </c>
      <c r="AJ97">
        <v>0</v>
      </c>
      <c r="AK97">
        <v>25.056608000000001</v>
      </c>
      <c r="AL97">
        <v>12.934048000000001</v>
      </c>
      <c r="AM97">
        <v>0</v>
      </c>
      <c r="AN97">
        <v>0.75915299999999997</v>
      </c>
      <c r="AO97">
        <v>14.22813</v>
      </c>
      <c r="AP97">
        <v>8.6791590000000003</v>
      </c>
      <c r="AQ97">
        <v>15.061491999999999</v>
      </c>
      <c r="AR97">
        <v>10.685616</v>
      </c>
      <c r="AS97">
        <v>9.114134</v>
      </c>
      <c r="AT97">
        <v>14.518463000000001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79.37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2735.3292869999996</v>
      </c>
    </row>
    <row r="98" spans="1:117">
      <c r="A98" t="s">
        <v>140</v>
      </c>
      <c r="B98">
        <v>0</v>
      </c>
      <c r="C98">
        <v>0</v>
      </c>
      <c r="D98">
        <v>26.437898000000001</v>
      </c>
      <c r="E98">
        <v>0</v>
      </c>
      <c r="F98">
        <v>0</v>
      </c>
      <c r="G98">
        <v>41.789372999999998</v>
      </c>
      <c r="H98">
        <v>0</v>
      </c>
      <c r="I98">
        <v>0</v>
      </c>
      <c r="J98">
        <v>75.318106</v>
      </c>
      <c r="K98">
        <v>661.20068200000003</v>
      </c>
      <c r="L98">
        <v>632.18398200000001</v>
      </c>
      <c r="M98">
        <v>89.046800000000005</v>
      </c>
      <c r="N98">
        <v>56.709260999999998</v>
      </c>
      <c r="O98">
        <v>119.695958</v>
      </c>
      <c r="P98">
        <v>99.451724999999996</v>
      </c>
      <c r="Q98">
        <v>19.343482000000002</v>
      </c>
      <c r="R98">
        <v>24.369302000000001</v>
      </c>
      <c r="S98">
        <v>25.542978000000002</v>
      </c>
      <c r="T98">
        <v>0</v>
      </c>
      <c r="U98">
        <v>337.77290199999999</v>
      </c>
      <c r="V98">
        <v>16.951801</v>
      </c>
      <c r="W98">
        <v>37.013463999999999</v>
      </c>
      <c r="X98">
        <v>142.780373</v>
      </c>
      <c r="Y98">
        <v>0</v>
      </c>
      <c r="Z98">
        <v>0</v>
      </c>
      <c r="AA98">
        <v>0</v>
      </c>
      <c r="AB98">
        <v>12.644064999999999</v>
      </c>
      <c r="AC98">
        <v>0</v>
      </c>
      <c r="AD98">
        <v>8.8223120000000002</v>
      </c>
      <c r="AE98">
        <v>31.790482000000001</v>
      </c>
      <c r="AF98">
        <v>8.5891450000000003</v>
      </c>
      <c r="AG98">
        <v>38.971138000000003</v>
      </c>
      <c r="AH98">
        <v>38.497255000000003</v>
      </c>
      <c r="AI98">
        <v>0</v>
      </c>
      <c r="AJ98">
        <v>0</v>
      </c>
      <c r="AK98">
        <v>25.056608000000001</v>
      </c>
      <c r="AL98">
        <v>12.934048000000001</v>
      </c>
      <c r="AM98">
        <v>0</v>
      </c>
      <c r="AN98">
        <v>0.75915299999999997</v>
      </c>
      <c r="AO98">
        <v>14.22813</v>
      </c>
      <c r="AP98">
        <v>8.6791590000000003</v>
      </c>
      <c r="AQ98">
        <v>15.061491999999999</v>
      </c>
      <c r="AR98">
        <v>10.685616</v>
      </c>
      <c r="AS98">
        <v>9.114134</v>
      </c>
      <c r="AT98">
        <v>14.518463000000001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77.430000000000007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2733.3892869999995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0.26188274050000027</v>
      </c>
      <c r="E99">
        <f t="shared" si="2"/>
        <v>0</v>
      </c>
      <c r="F99">
        <f t="shared" si="2"/>
        <v>0</v>
      </c>
      <c r="G99">
        <f t="shared" si="2"/>
        <v>0.43713707949999986</v>
      </c>
      <c r="H99">
        <f t="shared" si="2"/>
        <v>0</v>
      </c>
      <c r="I99">
        <f t="shared" si="2"/>
        <v>0</v>
      </c>
      <c r="J99">
        <f t="shared" si="2"/>
        <v>0.75030160475000074</v>
      </c>
      <c r="K99">
        <f t="shared" si="2"/>
        <v>15.466118221250019</v>
      </c>
      <c r="L99">
        <f t="shared" si="2"/>
        <v>14.903570997000021</v>
      </c>
      <c r="M99">
        <f t="shared" si="2"/>
        <v>2.1371232000000013</v>
      </c>
      <c r="N99">
        <f t="shared" si="2"/>
        <v>1.3610222639999996</v>
      </c>
      <c r="O99">
        <f t="shared" si="2"/>
        <v>2.8727029920000029</v>
      </c>
      <c r="P99">
        <f t="shared" si="2"/>
        <v>2.3356314082500012</v>
      </c>
      <c r="Q99">
        <f t="shared" si="2"/>
        <v>0.42617649424999993</v>
      </c>
      <c r="R99">
        <f t="shared" si="2"/>
        <v>0.58486324800000056</v>
      </c>
      <c r="S99">
        <f t="shared" si="2"/>
        <v>0.56407830524999958</v>
      </c>
      <c r="T99">
        <f t="shared" si="2"/>
        <v>0</v>
      </c>
      <c r="U99">
        <f t="shared" si="2"/>
        <v>8.1064567297500094</v>
      </c>
      <c r="V99">
        <f t="shared" si="2"/>
        <v>0.45349438475000003</v>
      </c>
      <c r="W99">
        <f t="shared" si="2"/>
        <v>0.96330476974999968</v>
      </c>
      <c r="X99">
        <f t="shared" si="2"/>
        <v>3.4267289519999937</v>
      </c>
      <c r="Y99">
        <f t="shared" si="2"/>
        <v>0</v>
      </c>
      <c r="Z99">
        <f t="shared" si="2"/>
        <v>8.2087597500000012E-2</v>
      </c>
      <c r="AA99">
        <f t="shared" si="2"/>
        <v>0.20641942674999988</v>
      </c>
      <c r="AB99">
        <f t="shared" si="2"/>
        <v>0.29764515574999989</v>
      </c>
      <c r="AC99">
        <f t="shared" si="2"/>
        <v>0.10546583374999997</v>
      </c>
      <c r="AD99">
        <f t="shared" si="2"/>
        <v>0.28265280500000006</v>
      </c>
      <c r="AE99">
        <f t="shared" si="2"/>
        <v>0.94063317899999965</v>
      </c>
      <c r="AF99">
        <f t="shared" si="2"/>
        <v>0.22808951500000008</v>
      </c>
      <c r="AG99">
        <f t="shared" si="2"/>
        <v>0.9353073119999995</v>
      </c>
      <c r="AH99">
        <f t="shared" si="2"/>
        <v>1.2518940595000021</v>
      </c>
      <c r="AI99">
        <f t="shared" si="2"/>
        <v>0.11724766500000001</v>
      </c>
      <c r="AJ99">
        <f t="shared" si="2"/>
        <v>0</v>
      </c>
      <c r="AK99">
        <f t="shared" si="2"/>
        <v>0.60135859200000041</v>
      </c>
      <c r="AL99">
        <f t="shared" si="2"/>
        <v>0.58364047275000086</v>
      </c>
      <c r="AM99">
        <f t="shared" si="2"/>
        <v>5.1573591750000015E-2</v>
      </c>
      <c r="AN99">
        <f t="shared" si="2"/>
        <v>1.8219671999999975E-2</v>
      </c>
      <c r="AO99">
        <f t="shared" si="2"/>
        <v>0.38771654250000065</v>
      </c>
      <c r="AP99">
        <f t="shared" si="2"/>
        <v>0.22646405800000002</v>
      </c>
      <c r="AQ99">
        <f t="shared" si="2"/>
        <v>0.47562606274999986</v>
      </c>
      <c r="AR99">
        <f t="shared" si="2"/>
        <v>0.37346228175000001</v>
      </c>
      <c r="AS99">
        <f t="shared" si="2"/>
        <v>0.2723693785000002</v>
      </c>
      <c r="AT99">
        <f t="shared" si="2"/>
        <v>0.34844311200000067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2.4839075000000017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65.320817204249991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45212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D2" t="s">
        <v>2</v>
      </c>
      <c r="G2" t="s">
        <v>5</v>
      </c>
      <c r="J2" t="s">
        <v>12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15</v>
      </c>
      <c r="E73">
        <v>0</v>
      </c>
      <c r="F73">
        <v>0</v>
      </c>
      <c r="G73">
        <v>0</v>
      </c>
      <c r="H73">
        <v>0</v>
      </c>
      <c r="I73">
        <v>0</v>
      </c>
      <c r="J73">
        <v>21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36</v>
      </c>
    </row>
    <row r="74" spans="1:117">
      <c r="A74" t="s">
        <v>116</v>
      </c>
      <c r="B74">
        <v>0</v>
      </c>
      <c r="C74">
        <v>0</v>
      </c>
      <c r="D74">
        <v>15</v>
      </c>
      <c r="E74">
        <v>0</v>
      </c>
      <c r="F74">
        <v>0</v>
      </c>
      <c r="G74">
        <v>0</v>
      </c>
      <c r="H74">
        <v>0</v>
      </c>
      <c r="I74">
        <v>0</v>
      </c>
      <c r="J74">
        <v>30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18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10.170199999999999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10.170199999999999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15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15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15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15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15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15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15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7.4999999999999997E-3</v>
      </c>
      <c r="E99">
        <f t="shared" si="2"/>
        <v>0</v>
      </c>
      <c r="F99">
        <f t="shared" si="2"/>
        <v>0</v>
      </c>
      <c r="G99">
        <f t="shared" si="2"/>
        <v>2.5425499999999998E-3</v>
      </c>
      <c r="H99">
        <f t="shared" si="2"/>
        <v>0</v>
      </c>
      <c r="I99">
        <f t="shared" si="2"/>
        <v>0</v>
      </c>
      <c r="J99">
        <f t="shared" si="2"/>
        <v>4.3499999999999997E-2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5.3542550000000001E-2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45212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50" t="s">
        <v>517</v>
      </c>
      <c r="AE1" s="150" t="s">
        <v>518</v>
      </c>
      <c r="AF1" s="150" t="s">
        <v>519</v>
      </c>
      <c r="AG1" s="66" t="s">
        <v>520</v>
      </c>
      <c r="AH1" s="66" t="s">
        <v>521</v>
      </c>
      <c r="AI1" s="66" t="s">
        <v>522</v>
      </c>
      <c r="AJ1" t="s">
        <v>523</v>
      </c>
      <c r="AK1" s="149" t="s">
        <v>524</v>
      </c>
      <c r="AL1" s="149" t="s">
        <v>525</v>
      </c>
    </row>
    <row r="2" spans="1:38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518</v>
      </c>
      <c r="AF2" t="s">
        <v>519</v>
      </c>
      <c r="AG2" t="s">
        <v>520</v>
      </c>
      <c r="AH2" t="s">
        <v>521</v>
      </c>
      <c r="AI2" t="s">
        <v>522</v>
      </c>
      <c r="AJ2" t="s">
        <v>523</v>
      </c>
      <c r="AK2" t="s">
        <v>524</v>
      </c>
      <c r="AL2" t="s">
        <v>525</v>
      </c>
    </row>
    <row r="3" spans="1:38">
      <c r="A3" t="s">
        <v>45</v>
      </c>
      <c r="B3" s="34">
        <v>261.91000000000003</v>
      </c>
      <c r="C3" s="34">
        <v>0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118.08</v>
      </c>
      <c r="N3">
        <v>272.22000000000003</v>
      </c>
      <c r="O3">
        <v>101.38</v>
      </c>
      <c r="P3">
        <v>3.74</v>
      </c>
      <c r="Q3">
        <v>7.15</v>
      </c>
      <c r="R3" s="93">
        <v>0</v>
      </c>
      <c r="S3" s="93">
        <v>0</v>
      </c>
      <c r="T3" s="93">
        <v>0</v>
      </c>
      <c r="U3">
        <v>3.54</v>
      </c>
      <c r="V3">
        <v>0</v>
      </c>
      <c r="W3">
        <v>3.58</v>
      </c>
      <c r="X3">
        <v>22.5</v>
      </c>
      <c r="Y3">
        <v>7.5</v>
      </c>
      <c r="Z3">
        <v>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7.34</v>
      </c>
      <c r="AH3">
        <v>21.56</v>
      </c>
      <c r="AI3">
        <v>21.56</v>
      </c>
      <c r="AJ3">
        <v>29</v>
      </c>
      <c r="AK3">
        <v>0</v>
      </c>
      <c r="AL3">
        <v>0</v>
      </c>
    </row>
    <row r="4" spans="1:38">
      <c r="A4" t="s">
        <v>46</v>
      </c>
      <c r="B4" s="34">
        <v>261.91000000000003</v>
      </c>
      <c r="C4" s="34">
        <v>0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118.08</v>
      </c>
      <c r="N4">
        <v>272.22000000000003</v>
      </c>
      <c r="O4">
        <v>101.38</v>
      </c>
      <c r="P4">
        <v>3.74</v>
      </c>
      <c r="Q4">
        <v>7.01</v>
      </c>
      <c r="R4" s="93">
        <v>0</v>
      </c>
      <c r="S4" s="93">
        <v>0</v>
      </c>
      <c r="T4" s="93">
        <v>0</v>
      </c>
      <c r="U4">
        <v>3.54</v>
      </c>
      <c r="V4">
        <v>0</v>
      </c>
      <c r="W4">
        <v>3.58</v>
      </c>
      <c r="X4">
        <v>22.5</v>
      </c>
      <c r="Y4">
        <v>7.5</v>
      </c>
      <c r="Z4">
        <v>7.5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7.34</v>
      </c>
      <c r="AH4">
        <v>20.99</v>
      </c>
      <c r="AI4">
        <v>20.99</v>
      </c>
      <c r="AJ4">
        <v>29</v>
      </c>
      <c r="AK4">
        <v>0</v>
      </c>
      <c r="AL4">
        <v>0</v>
      </c>
    </row>
    <row r="5" spans="1:38">
      <c r="A5" t="s">
        <v>47</v>
      </c>
      <c r="B5" s="34">
        <v>261.91000000000003</v>
      </c>
      <c r="C5" s="34">
        <v>0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118.08</v>
      </c>
      <c r="N5">
        <v>272.22000000000003</v>
      </c>
      <c r="O5">
        <v>101.38</v>
      </c>
      <c r="P5">
        <v>3.74</v>
      </c>
      <c r="Q5">
        <v>7.04</v>
      </c>
      <c r="R5" s="93">
        <v>0</v>
      </c>
      <c r="S5" s="93">
        <v>0</v>
      </c>
      <c r="T5" s="93">
        <v>0</v>
      </c>
      <c r="U5">
        <v>3.54</v>
      </c>
      <c r="V5">
        <v>0</v>
      </c>
      <c r="W5">
        <v>3.58</v>
      </c>
      <c r="X5">
        <v>22.5</v>
      </c>
      <c r="Y5">
        <v>7.5</v>
      </c>
      <c r="Z5">
        <v>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7.34</v>
      </c>
      <c r="AH5">
        <v>20.51</v>
      </c>
      <c r="AI5">
        <v>20.51</v>
      </c>
      <c r="AJ5">
        <v>29</v>
      </c>
      <c r="AK5">
        <v>0</v>
      </c>
      <c r="AL5">
        <v>0</v>
      </c>
    </row>
    <row r="6" spans="1:38">
      <c r="A6" t="s">
        <v>48</v>
      </c>
      <c r="B6" s="34">
        <v>261.91000000000003</v>
      </c>
      <c r="C6" s="34">
        <v>0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118.08</v>
      </c>
      <c r="N6">
        <v>272.22000000000003</v>
      </c>
      <c r="O6">
        <v>101.38</v>
      </c>
      <c r="P6">
        <v>3.74</v>
      </c>
      <c r="Q6">
        <v>7.17</v>
      </c>
      <c r="R6" s="93">
        <v>0</v>
      </c>
      <c r="S6" s="93">
        <v>0</v>
      </c>
      <c r="T6" s="93">
        <v>0</v>
      </c>
      <c r="U6">
        <v>3.54</v>
      </c>
      <c r="V6">
        <v>0</v>
      </c>
      <c r="W6">
        <v>3.58</v>
      </c>
      <c r="X6">
        <v>22.5</v>
      </c>
      <c r="Y6">
        <v>7.5</v>
      </c>
      <c r="Z6">
        <v>7.5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7.34</v>
      </c>
      <c r="AH6">
        <v>20.05</v>
      </c>
      <c r="AI6">
        <v>20.05</v>
      </c>
      <c r="AJ6">
        <v>29</v>
      </c>
      <c r="AK6">
        <v>0</v>
      </c>
      <c r="AL6">
        <v>0</v>
      </c>
    </row>
    <row r="7" spans="1:38">
      <c r="A7" t="s">
        <v>49</v>
      </c>
      <c r="B7" s="34">
        <v>261.91000000000003</v>
      </c>
      <c r="C7" s="34">
        <v>0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118.08</v>
      </c>
      <c r="N7">
        <v>272.22000000000003</v>
      </c>
      <c r="O7">
        <v>101.38</v>
      </c>
      <c r="P7">
        <v>3.74</v>
      </c>
      <c r="Q7">
        <v>7.01</v>
      </c>
      <c r="R7" s="93">
        <v>0</v>
      </c>
      <c r="S7" s="93">
        <v>0</v>
      </c>
      <c r="T7" s="93">
        <v>0</v>
      </c>
      <c r="U7">
        <v>3.54</v>
      </c>
      <c r="V7">
        <v>0</v>
      </c>
      <c r="W7">
        <v>3.58</v>
      </c>
      <c r="X7">
        <v>22.5</v>
      </c>
      <c r="Y7">
        <v>7.5</v>
      </c>
      <c r="Z7">
        <v>7.5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7.34</v>
      </c>
      <c r="AH7">
        <v>19.920000000000002</v>
      </c>
      <c r="AI7">
        <v>19.920000000000002</v>
      </c>
      <c r="AJ7">
        <v>28.03</v>
      </c>
      <c r="AK7">
        <v>0</v>
      </c>
      <c r="AL7">
        <v>0</v>
      </c>
    </row>
    <row r="8" spans="1:38">
      <c r="A8" t="s">
        <v>50</v>
      </c>
      <c r="B8" s="34">
        <v>261.91000000000003</v>
      </c>
      <c r="C8" s="34">
        <v>0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118.08</v>
      </c>
      <c r="N8">
        <v>272.22000000000003</v>
      </c>
      <c r="O8">
        <v>101.38</v>
      </c>
      <c r="P8">
        <v>3.74</v>
      </c>
      <c r="Q8">
        <v>7.2</v>
      </c>
      <c r="R8" s="93">
        <v>0</v>
      </c>
      <c r="S8" s="93">
        <v>0</v>
      </c>
      <c r="T8" s="93">
        <v>0</v>
      </c>
      <c r="U8">
        <v>3.54</v>
      </c>
      <c r="V8">
        <v>0</v>
      </c>
      <c r="W8">
        <v>3.58</v>
      </c>
      <c r="X8">
        <v>22.5</v>
      </c>
      <c r="Y8">
        <v>7.5</v>
      </c>
      <c r="Z8">
        <v>7.5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7.34</v>
      </c>
      <c r="AH8">
        <v>18.5</v>
      </c>
      <c r="AI8">
        <v>18.5</v>
      </c>
      <c r="AJ8">
        <v>28.03</v>
      </c>
      <c r="AK8">
        <v>0</v>
      </c>
      <c r="AL8">
        <v>0</v>
      </c>
    </row>
    <row r="9" spans="1:38">
      <c r="A9" t="s">
        <v>51</v>
      </c>
      <c r="B9" s="34">
        <v>261.91000000000003</v>
      </c>
      <c r="C9" s="34">
        <v>0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118.08</v>
      </c>
      <c r="N9">
        <v>272.22000000000003</v>
      </c>
      <c r="O9">
        <v>101.38</v>
      </c>
      <c r="P9">
        <v>3.74</v>
      </c>
      <c r="Q9">
        <v>7.06</v>
      </c>
      <c r="R9" s="93">
        <v>0</v>
      </c>
      <c r="S9" s="93">
        <v>0</v>
      </c>
      <c r="T9" s="93">
        <v>0</v>
      </c>
      <c r="U9">
        <v>3.54</v>
      </c>
      <c r="V9">
        <v>0</v>
      </c>
      <c r="W9">
        <v>3.58</v>
      </c>
      <c r="X9">
        <v>22.5</v>
      </c>
      <c r="Y9">
        <v>7.5</v>
      </c>
      <c r="Z9">
        <v>7.5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7.34</v>
      </c>
      <c r="AH9">
        <v>15.3</v>
      </c>
      <c r="AI9">
        <v>15.3</v>
      </c>
      <c r="AJ9">
        <v>28.03</v>
      </c>
      <c r="AK9">
        <v>0</v>
      </c>
      <c r="AL9">
        <v>0</v>
      </c>
    </row>
    <row r="10" spans="1:38">
      <c r="A10" t="s">
        <v>52</v>
      </c>
      <c r="B10" s="34">
        <v>261.91000000000003</v>
      </c>
      <c r="C10" s="34">
        <v>0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118.08</v>
      </c>
      <c r="N10">
        <v>272.22000000000003</v>
      </c>
      <c r="O10">
        <v>101.38</v>
      </c>
      <c r="P10">
        <v>3.74</v>
      </c>
      <c r="Q10">
        <v>7.09</v>
      </c>
      <c r="R10" s="93">
        <v>0</v>
      </c>
      <c r="S10" s="93">
        <v>0</v>
      </c>
      <c r="T10" s="93">
        <v>0</v>
      </c>
      <c r="U10">
        <v>3.54</v>
      </c>
      <c r="V10">
        <v>0</v>
      </c>
      <c r="W10">
        <v>3.58</v>
      </c>
      <c r="X10">
        <v>22.5</v>
      </c>
      <c r="Y10">
        <v>7.5</v>
      </c>
      <c r="Z10">
        <v>7.5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7.34</v>
      </c>
      <c r="AH10">
        <v>15.08</v>
      </c>
      <c r="AI10">
        <v>15.08</v>
      </c>
      <c r="AJ10">
        <v>28.03</v>
      </c>
      <c r="AK10">
        <v>0</v>
      </c>
      <c r="AL10">
        <v>0</v>
      </c>
    </row>
    <row r="11" spans="1:38">
      <c r="A11" t="s">
        <v>53</v>
      </c>
      <c r="B11" s="34">
        <v>261.91000000000003</v>
      </c>
      <c r="C11" s="34">
        <v>0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118.08</v>
      </c>
      <c r="N11">
        <v>272.22000000000003</v>
      </c>
      <c r="O11">
        <v>101.38</v>
      </c>
      <c r="P11">
        <v>3.74</v>
      </c>
      <c r="Q11">
        <v>7.18</v>
      </c>
      <c r="R11" s="93">
        <v>0</v>
      </c>
      <c r="S11" s="93">
        <v>0</v>
      </c>
      <c r="T11" s="93">
        <v>0</v>
      </c>
      <c r="U11">
        <v>3.47</v>
      </c>
      <c r="V11">
        <v>0</v>
      </c>
      <c r="W11">
        <v>3.58</v>
      </c>
      <c r="X11">
        <v>22.5</v>
      </c>
      <c r="Y11">
        <v>7.5</v>
      </c>
      <c r="Z11">
        <v>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7.34</v>
      </c>
      <c r="AH11">
        <v>15.01</v>
      </c>
      <c r="AI11">
        <v>15.01</v>
      </c>
      <c r="AJ11">
        <v>28.03</v>
      </c>
      <c r="AK11">
        <v>0</v>
      </c>
      <c r="AL11">
        <v>0</v>
      </c>
    </row>
    <row r="12" spans="1:38">
      <c r="A12" t="s">
        <v>54</v>
      </c>
      <c r="B12" s="34">
        <v>261.91000000000003</v>
      </c>
      <c r="C12" s="34">
        <v>0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118.08</v>
      </c>
      <c r="N12">
        <v>272.22000000000003</v>
      </c>
      <c r="O12">
        <v>101.38</v>
      </c>
      <c r="P12">
        <v>3.74</v>
      </c>
      <c r="Q12">
        <v>7.12</v>
      </c>
      <c r="R12" s="93">
        <v>0</v>
      </c>
      <c r="S12" s="93">
        <v>0</v>
      </c>
      <c r="T12" s="93">
        <v>0</v>
      </c>
      <c r="U12">
        <v>3.47</v>
      </c>
      <c r="V12">
        <v>0</v>
      </c>
      <c r="W12">
        <v>3.58</v>
      </c>
      <c r="X12">
        <v>22.5</v>
      </c>
      <c r="Y12">
        <v>7.5</v>
      </c>
      <c r="Z12">
        <v>7.5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7.34</v>
      </c>
      <c r="AH12">
        <v>15.29</v>
      </c>
      <c r="AI12">
        <v>15.29</v>
      </c>
      <c r="AJ12">
        <v>28.03</v>
      </c>
      <c r="AK12">
        <v>0</v>
      </c>
      <c r="AL12">
        <v>0</v>
      </c>
    </row>
    <row r="13" spans="1:38">
      <c r="A13" t="s">
        <v>55</v>
      </c>
      <c r="B13" s="34">
        <v>261.91000000000003</v>
      </c>
      <c r="C13" s="34">
        <v>0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118.08</v>
      </c>
      <c r="N13">
        <v>272.22000000000003</v>
      </c>
      <c r="O13">
        <v>101.38</v>
      </c>
      <c r="P13">
        <v>3.74</v>
      </c>
      <c r="Q13">
        <v>7.02</v>
      </c>
      <c r="R13" s="93">
        <v>0</v>
      </c>
      <c r="S13" s="93">
        <v>0</v>
      </c>
      <c r="T13" s="93">
        <v>0</v>
      </c>
      <c r="U13">
        <v>3.47</v>
      </c>
      <c r="V13">
        <v>0</v>
      </c>
      <c r="W13">
        <v>3.58</v>
      </c>
      <c r="X13">
        <v>22.5</v>
      </c>
      <c r="Y13">
        <v>7.5</v>
      </c>
      <c r="Z13">
        <v>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7.34</v>
      </c>
      <c r="AH13">
        <v>15.02</v>
      </c>
      <c r="AI13">
        <v>15.02</v>
      </c>
      <c r="AJ13">
        <v>28.03</v>
      </c>
      <c r="AK13">
        <v>0</v>
      </c>
      <c r="AL13">
        <v>0</v>
      </c>
    </row>
    <row r="14" spans="1:38">
      <c r="A14" t="s">
        <v>56</v>
      </c>
      <c r="B14" s="34">
        <v>261.91000000000003</v>
      </c>
      <c r="C14" s="34">
        <v>0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118.08</v>
      </c>
      <c r="N14">
        <v>272.22000000000003</v>
      </c>
      <c r="O14">
        <v>101.38</v>
      </c>
      <c r="P14">
        <v>3.74</v>
      </c>
      <c r="Q14">
        <v>7.16</v>
      </c>
      <c r="R14" s="93">
        <v>0</v>
      </c>
      <c r="S14" s="93">
        <v>0</v>
      </c>
      <c r="T14" s="93">
        <v>0</v>
      </c>
      <c r="U14">
        <v>3.47</v>
      </c>
      <c r="V14">
        <v>0</v>
      </c>
      <c r="W14">
        <v>3.58</v>
      </c>
      <c r="X14">
        <v>22.5</v>
      </c>
      <c r="Y14">
        <v>7.5</v>
      </c>
      <c r="Z14">
        <v>7.5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7.34</v>
      </c>
      <c r="AH14">
        <v>15.2</v>
      </c>
      <c r="AI14">
        <v>15.2</v>
      </c>
      <c r="AJ14">
        <v>28.03</v>
      </c>
      <c r="AK14">
        <v>0</v>
      </c>
      <c r="AL14">
        <v>0</v>
      </c>
    </row>
    <row r="15" spans="1:38">
      <c r="A15" t="s">
        <v>57</v>
      </c>
      <c r="B15" s="34">
        <v>261.91000000000003</v>
      </c>
      <c r="C15" s="34">
        <v>0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118.08</v>
      </c>
      <c r="N15">
        <v>272.22000000000003</v>
      </c>
      <c r="O15">
        <v>101.38</v>
      </c>
      <c r="P15">
        <v>3.66</v>
      </c>
      <c r="Q15">
        <v>7.11</v>
      </c>
      <c r="R15" s="93">
        <v>0</v>
      </c>
      <c r="S15" s="93">
        <v>0</v>
      </c>
      <c r="T15" s="93">
        <v>0</v>
      </c>
      <c r="U15">
        <v>3.47</v>
      </c>
      <c r="V15">
        <v>0</v>
      </c>
      <c r="W15">
        <v>3.58</v>
      </c>
      <c r="X15">
        <v>22.5</v>
      </c>
      <c r="Y15">
        <v>7.5</v>
      </c>
      <c r="Z15">
        <v>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7.34</v>
      </c>
      <c r="AH15">
        <v>15.21</v>
      </c>
      <c r="AI15">
        <v>15.21</v>
      </c>
      <c r="AJ15">
        <v>28.03</v>
      </c>
      <c r="AK15">
        <v>0</v>
      </c>
      <c r="AL15">
        <v>0</v>
      </c>
    </row>
    <row r="16" spans="1:38">
      <c r="A16" t="s">
        <v>58</v>
      </c>
      <c r="B16" s="34">
        <v>261.91000000000003</v>
      </c>
      <c r="C16" s="34">
        <v>0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118.08</v>
      </c>
      <c r="N16">
        <v>272.22000000000003</v>
      </c>
      <c r="O16">
        <v>101.38</v>
      </c>
      <c r="P16">
        <v>3.66</v>
      </c>
      <c r="Q16">
        <v>7.13</v>
      </c>
      <c r="R16" s="93">
        <v>0</v>
      </c>
      <c r="S16" s="93">
        <v>0</v>
      </c>
      <c r="T16" s="93">
        <v>0</v>
      </c>
      <c r="U16">
        <v>3.47</v>
      </c>
      <c r="V16">
        <v>0</v>
      </c>
      <c r="W16">
        <v>3.58</v>
      </c>
      <c r="X16">
        <v>22.5</v>
      </c>
      <c r="Y16">
        <v>7.5</v>
      </c>
      <c r="Z16">
        <v>7.5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7.34</v>
      </c>
      <c r="AH16">
        <v>15.3</v>
      </c>
      <c r="AI16">
        <v>15.3</v>
      </c>
      <c r="AJ16">
        <v>28.03</v>
      </c>
      <c r="AK16">
        <v>0</v>
      </c>
      <c r="AL16">
        <v>0</v>
      </c>
    </row>
    <row r="17" spans="1:38">
      <c r="A17" t="s">
        <v>59</v>
      </c>
      <c r="B17" s="34">
        <v>261.91000000000003</v>
      </c>
      <c r="C17" s="34">
        <v>0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118.08</v>
      </c>
      <c r="N17">
        <v>272.22000000000003</v>
      </c>
      <c r="O17">
        <v>101.38</v>
      </c>
      <c r="P17">
        <v>3.66</v>
      </c>
      <c r="Q17">
        <v>7.08</v>
      </c>
      <c r="R17" s="93">
        <v>0</v>
      </c>
      <c r="S17" s="93">
        <v>0</v>
      </c>
      <c r="T17" s="93">
        <v>0</v>
      </c>
      <c r="U17">
        <v>3.47</v>
      </c>
      <c r="V17">
        <v>0</v>
      </c>
      <c r="W17">
        <v>3.58</v>
      </c>
      <c r="X17">
        <v>22.5</v>
      </c>
      <c r="Y17">
        <v>7.5</v>
      </c>
      <c r="Z17">
        <v>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7.34</v>
      </c>
      <c r="AH17">
        <v>15.02</v>
      </c>
      <c r="AI17">
        <v>15.02</v>
      </c>
      <c r="AJ17">
        <v>28.03</v>
      </c>
      <c r="AK17">
        <v>0</v>
      </c>
      <c r="AL17">
        <v>0</v>
      </c>
    </row>
    <row r="18" spans="1:38">
      <c r="A18" t="s">
        <v>60</v>
      </c>
      <c r="B18" s="34">
        <v>261.91000000000003</v>
      </c>
      <c r="C18" s="34">
        <v>0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118.08</v>
      </c>
      <c r="N18">
        <v>272.22000000000003</v>
      </c>
      <c r="O18">
        <v>101.38</v>
      </c>
      <c r="P18">
        <v>3.66</v>
      </c>
      <c r="Q18">
        <v>7.18</v>
      </c>
      <c r="R18" s="93">
        <v>0</v>
      </c>
      <c r="S18" s="93">
        <v>0</v>
      </c>
      <c r="T18" s="93">
        <v>0</v>
      </c>
      <c r="U18">
        <v>3.47</v>
      </c>
      <c r="V18">
        <v>0</v>
      </c>
      <c r="W18">
        <v>3.58</v>
      </c>
      <c r="X18">
        <v>22.5</v>
      </c>
      <c r="Y18">
        <v>7.5</v>
      </c>
      <c r="Z18">
        <v>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15.24</v>
      </c>
      <c r="AI18">
        <v>15.24</v>
      </c>
      <c r="AJ18">
        <v>28.03</v>
      </c>
      <c r="AK18">
        <v>0</v>
      </c>
      <c r="AL18">
        <v>0</v>
      </c>
    </row>
    <row r="19" spans="1:38">
      <c r="A19" t="s">
        <v>61</v>
      </c>
      <c r="B19" s="34">
        <v>261.91000000000003</v>
      </c>
      <c r="C19" s="34">
        <v>0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118.08</v>
      </c>
      <c r="N19">
        <v>272.22000000000003</v>
      </c>
      <c r="O19">
        <v>101.38</v>
      </c>
      <c r="P19">
        <v>3.66</v>
      </c>
      <c r="Q19">
        <v>7.18</v>
      </c>
      <c r="R19" s="93">
        <v>0</v>
      </c>
      <c r="S19" s="93">
        <v>0</v>
      </c>
      <c r="T19" s="93">
        <v>0</v>
      </c>
      <c r="U19">
        <v>3.47</v>
      </c>
      <c r="V19">
        <v>0</v>
      </c>
      <c r="W19">
        <v>3.53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15.19</v>
      </c>
      <c r="AI19">
        <v>15.19</v>
      </c>
      <c r="AJ19">
        <v>28.03</v>
      </c>
      <c r="AK19">
        <v>0</v>
      </c>
      <c r="AL19">
        <v>0</v>
      </c>
    </row>
    <row r="20" spans="1:38">
      <c r="A20" t="s">
        <v>62</v>
      </c>
      <c r="B20" s="34">
        <v>261.91000000000003</v>
      </c>
      <c r="C20" s="34">
        <v>0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118.08</v>
      </c>
      <c r="N20">
        <v>272.22000000000003</v>
      </c>
      <c r="O20">
        <v>101.38</v>
      </c>
      <c r="P20">
        <v>3.66</v>
      </c>
      <c r="Q20">
        <v>7.14</v>
      </c>
      <c r="R20" s="93">
        <v>0</v>
      </c>
      <c r="S20" s="93">
        <v>0</v>
      </c>
      <c r="T20" s="93">
        <v>0</v>
      </c>
      <c r="U20">
        <v>3.47</v>
      </c>
      <c r="V20">
        <v>0</v>
      </c>
      <c r="W20">
        <v>3.53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15.18</v>
      </c>
      <c r="AI20">
        <v>15.18</v>
      </c>
      <c r="AJ20">
        <v>28.03</v>
      </c>
      <c r="AK20">
        <v>0</v>
      </c>
      <c r="AL20">
        <v>0</v>
      </c>
    </row>
    <row r="21" spans="1:38">
      <c r="A21" t="s">
        <v>63</v>
      </c>
      <c r="B21" s="34">
        <v>261.91000000000003</v>
      </c>
      <c r="C21" s="34">
        <v>0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118.08</v>
      </c>
      <c r="N21">
        <v>272.22000000000003</v>
      </c>
      <c r="O21">
        <v>101.38</v>
      </c>
      <c r="P21">
        <v>3.66</v>
      </c>
      <c r="Q21">
        <v>7.11</v>
      </c>
      <c r="R21" s="93">
        <v>0</v>
      </c>
      <c r="S21" s="93">
        <v>0</v>
      </c>
      <c r="T21" s="93">
        <v>0</v>
      </c>
      <c r="U21">
        <v>3.47</v>
      </c>
      <c r="V21">
        <v>0</v>
      </c>
      <c r="W21">
        <v>3.53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15.21</v>
      </c>
      <c r="AI21">
        <v>15.21</v>
      </c>
      <c r="AJ21">
        <v>28.03</v>
      </c>
      <c r="AK21">
        <v>0</v>
      </c>
      <c r="AL21">
        <v>0</v>
      </c>
    </row>
    <row r="22" spans="1:38">
      <c r="A22" t="s">
        <v>64</v>
      </c>
      <c r="B22" s="34">
        <v>261.91000000000003</v>
      </c>
      <c r="C22" s="34">
        <v>0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118.08</v>
      </c>
      <c r="N22">
        <v>272.22000000000003</v>
      </c>
      <c r="O22">
        <v>101.38</v>
      </c>
      <c r="P22">
        <v>3.66</v>
      </c>
      <c r="Q22">
        <v>7.11</v>
      </c>
      <c r="R22" s="93">
        <v>0</v>
      </c>
      <c r="S22" s="93">
        <v>0</v>
      </c>
      <c r="T22" s="93">
        <v>0</v>
      </c>
      <c r="U22">
        <v>3.47</v>
      </c>
      <c r="V22">
        <v>0</v>
      </c>
      <c r="W22">
        <v>3.53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14.81</v>
      </c>
      <c r="AI22">
        <v>14.81</v>
      </c>
      <c r="AJ22">
        <v>28.03</v>
      </c>
      <c r="AK22">
        <v>0</v>
      </c>
      <c r="AL22">
        <v>0</v>
      </c>
    </row>
    <row r="23" spans="1:38">
      <c r="A23" t="s">
        <v>65</v>
      </c>
      <c r="B23" s="34">
        <v>261.91000000000003</v>
      </c>
      <c r="C23" s="34">
        <v>0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118.08</v>
      </c>
      <c r="N23">
        <v>272.22000000000003</v>
      </c>
      <c r="O23">
        <v>101.38</v>
      </c>
      <c r="P23">
        <v>3.58</v>
      </c>
      <c r="Q23">
        <v>7.18</v>
      </c>
      <c r="R23" s="93">
        <v>0</v>
      </c>
      <c r="S23" s="93">
        <v>0</v>
      </c>
      <c r="T23" s="93">
        <v>0</v>
      </c>
      <c r="U23">
        <v>3.39</v>
      </c>
      <c r="V23">
        <v>0</v>
      </c>
      <c r="W23">
        <v>3.53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14.53</v>
      </c>
      <c r="AI23">
        <v>14.53</v>
      </c>
      <c r="AJ23">
        <v>28.03</v>
      </c>
      <c r="AK23">
        <v>0</v>
      </c>
      <c r="AL23">
        <v>0</v>
      </c>
    </row>
    <row r="24" spans="1:38">
      <c r="A24" t="s">
        <v>66</v>
      </c>
      <c r="B24" s="34">
        <v>261.91000000000003</v>
      </c>
      <c r="C24" s="34">
        <v>0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118.08</v>
      </c>
      <c r="N24">
        <v>272.22000000000003</v>
      </c>
      <c r="O24">
        <v>101.38</v>
      </c>
      <c r="P24">
        <v>3.58</v>
      </c>
      <c r="Q24">
        <v>7.01</v>
      </c>
      <c r="R24" s="93">
        <v>0</v>
      </c>
      <c r="S24" s="93">
        <v>0</v>
      </c>
      <c r="T24" s="93">
        <v>0</v>
      </c>
      <c r="U24">
        <v>3.39</v>
      </c>
      <c r="V24">
        <v>0</v>
      </c>
      <c r="W24">
        <v>3.53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14.32</v>
      </c>
      <c r="AI24">
        <v>14.32</v>
      </c>
      <c r="AJ24">
        <v>28.03</v>
      </c>
      <c r="AK24">
        <v>0</v>
      </c>
      <c r="AL24">
        <v>0</v>
      </c>
    </row>
    <row r="25" spans="1:38">
      <c r="A25" t="s">
        <v>67</v>
      </c>
      <c r="B25" s="34">
        <v>261.91000000000003</v>
      </c>
      <c r="C25" s="34">
        <v>0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118.08</v>
      </c>
      <c r="N25">
        <v>272.22000000000003</v>
      </c>
      <c r="O25">
        <v>101.38</v>
      </c>
      <c r="P25">
        <v>3.58</v>
      </c>
      <c r="Q25">
        <v>7.11</v>
      </c>
      <c r="R25" s="93">
        <v>0</v>
      </c>
      <c r="S25" s="93">
        <v>0</v>
      </c>
      <c r="T25" s="93">
        <v>0</v>
      </c>
      <c r="U25">
        <v>3.39</v>
      </c>
      <c r="V25">
        <v>0</v>
      </c>
      <c r="W25">
        <v>3.53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</v>
      </c>
      <c r="AH25">
        <v>13.85</v>
      </c>
      <c r="AI25">
        <v>13.85</v>
      </c>
      <c r="AJ25">
        <v>28.03</v>
      </c>
      <c r="AK25">
        <v>0</v>
      </c>
      <c r="AL25">
        <v>0</v>
      </c>
    </row>
    <row r="26" spans="1:38">
      <c r="A26" t="s">
        <v>68</v>
      </c>
      <c r="B26" s="34">
        <v>261.91000000000003</v>
      </c>
      <c r="C26" s="34">
        <v>0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118.08</v>
      </c>
      <c r="N26">
        <v>272.22000000000003</v>
      </c>
      <c r="O26">
        <v>101.38</v>
      </c>
      <c r="P26">
        <v>3.58</v>
      </c>
      <c r="Q26">
        <v>7.08</v>
      </c>
      <c r="R26" s="93">
        <v>0</v>
      </c>
      <c r="S26" s="93">
        <v>0</v>
      </c>
      <c r="T26" s="93">
        <v>0</v>
      </c>
      <c r="U26">
        <v>3.39</v>
      </c>
      <c r="V26">
        <v>0</v>
      </c>
      <c r="W26">
        <v>3.53</v>
      </c>
      <c r="X26">
        <v>22.5</v>
      </c>
      <c r="Y26">
        <v>7.5</v>
      </c>
      <c r="Z26">
        <v>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</v>
      </c>
      <c r="AH26">
        <v>13.83</v>
      </c>
      <c r="AI26">
        <v>13.83</v>
      </c>
      <c r="AJ26">
        <v>28.03</v>
      </c>
      <c r="AK26">
        <v>0</v>
      </c>
      <c r="AL26">
        <v>0</v>
      </c>
    </row>
    <row r="27" spans="1:38">
      <c r="A27" t="s">
        <v>69</v>
      </c>
      <c r="B27" s="34">
        <v>261.91000000000003</v>
      </c>
      <c r="C27" s="34">
        <v>0</v>
      </c>
      <c r="D27" s="93">
        <f t="shared" si="0"/>
        <v>1.45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118.08</v>
      </c>
      <c r="N27">
        <v>272.22000000000003</v>
      </c>
      <c r="O27">
        <v>101.38</v>
      </c>
      <c r="P27">
        <v>3.58</v>
      </c>
      <c r="Q27">
        <v>7.03</v>
      </c>
      <c r="R27" s="93">
        <v>0</v>
      </c>
      <c r="S27" s="93">
        <v>1.45</v>
      </c>
      <c r="T27" s="93">
        <v>0</v>
      </c>
      <c r="U27">
        <v>3.31</v>
      </c>
      <c r="V27">
        <v>0</v>
      </c>
      <c r="W27">
        <v>3.53</v>
      </c>
      <c r="X27">
        <v>21</v>
      </c>
      <c r="Y27">
        <v>7</v>
      </c>
      <c r="Z27">
        <v>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</v>
      </c>
      <c r="AH27">
        <v>13.83</v>
      </c>
      <c r="AI27">
        <v>13.83</v>
      </c>
      <c r="AJ27">
        <v>28.03</v>
      </c>
      <c r="AK27">
        <v>0</v>
      </c>
      <c r="AL27">
        <v>0</v>
      </c>
    </row>
    <row r="28" spans="1:38">
      <c r="A28" t="s">
        <v>70</v>
      </c>
      <c r="B28" s="34">
        <v>261.91000000000003</v>
      </c>
      <c r="C28" s="34">
        <v>0</v>
      </c>
      <c r="D28" s="93">
        <f t="shared" si="0"/>
        <v>3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118.08</v>
      </c>
      <c r="N28">
        <v>272.22000000000003</v>
      </c>
      <c r="O28">
        <v>101.38</v>
      </c>
      <c r="P28">
        <v>3.58</v>
      </c>
      <c r="Q28">
        <v>7.04</v>
      </c>
      <c r="R28" s="93">
        <v>0</v>
      </c>
      <c r="S28" s="93">
        <v>3</v>
      </c>
      <c r="T28" s="93">
        <v>0</v>
      </c>
      <c r="U28">
        <v>3.31</v>
      </c>
      <c r="V28">
        <v>1.576746</v>
      </c>
      <c r="W28">
        <v>3.53</v>
      </c>
      <c r="X28">
        <v>21</v>
      </c>
      <c r="Y28">
        <v>7</v>
      </c>
      <c r="Z28">
        <v>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</v>
      </c>
      <c r="AH28">
        <v>13.83</v>
      </c>
      <c r="AI28">
        <v>13.83</v>
      </c>
      <c r="AJ28">
        <v>28.03</v>
      </c>
      <c r="AK28">
        <v>0</v>
      </c>
      <c r="AL28">
        <v>0</v>
      </c>
    </row>
    <row r="29" spans="1:38">
      <c r="A29" t="s">
        <v>71</v>
      </c>
      <c r="B29" s="34">
        <v>261.91000000000003</v>
      </c>
      <c r="C29" s="34">
        <v>0</v>
      </c>
      <c r="D29" s="93">
        <f t="shared" si="0"/>
        <v>8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118.08</v>
      </c>
      <c r="N29">
        <v>272.22000000000003</v>
      </c>
      <c r="O29">
        <v>101.38</v>
      </c>
      <c r="P29">
        <v>3.58</v>
      </c>
      <c r="Q29">
        <v>7.15</v>
      </c>
      <c r="R29" s="93">
        <v>0</v>
      </c>
      <c r="S29" s="93">
        <v>8</v>
      </c>
      <c r="T29" s="93">
        <v>0</v>
      </c>
      <c r="U29">
        <v>3.31</v>
      </c>
      <c r="V29">
        <v>9.9665920000000003</v>
      </c>
      <c r="W29">
        <v>3.53</v>
      </c>
      <c r="X29">
        <v>21</v>
      </c>
      <c r="Y29">
        <v>7</v>
      </c>
      <c r="Z29">
        <v>7</v>
      </c>
      <c r="AA29">
        <v>0.23</v>
      </c>
      <c r="AB29">
        <v>0.05</v>
      </c>
      <c r="AC29">
        <v>0</v>
      </c>
      <c r="AD29">
        <v>0.32</v>
      </c>
      <c r="AE29">
        <v>4</v>
      </c>
      <c r="AF29">
        <v>2</v>
      </c>
      <c r="AG29">
        <v>6</v>
      </c>
      <c r="AH29">
        <v>13.83</v>
      </c>
      <c r="AI29">
        <v>13.83</v>
      </c>
      <c r="AJ29">
        <v>28.03</v>
      </c>
      <c r="AK29">
        <v>1.48</v>
      </c>
      <c r="AL29">
        <v>0.64</v>
      </c>
    </row>
    <row r="30" spans="1:38">
      <c r="A30" t="s">
        <v>72</v>
      </c>
      <c r="B30" s="34">
        <v>261.91000000000003</v>
      </c>
      <c r="C30" s="34">
        <v>0</v>
      </c>
      <c r="D30" s="93">
        <f t="shared" si="0"/>
        <v>17</v>
      </c>
      <c r="E30" s="34">
        <v>0</v>
      </c>
      <c r="F30" s="34"/>
      <c r="G30" s="34"/>
      <c r="H30" s="34"/>
      <c r="I30" s="34"/>
      <c r="J30" s="37">
        <v>0.2</v>
      </c>
      <c r="K30" s="37">
        <v>0.2</v>
      </c>
      <c r="L30" s="37">
        <v>0.2</v>
      </c>
      <c r="M30">
        <v>118.08</v>
      </c>
      <c r="N30">
        <v>272.22000000000003</v>
      </c>
      <c r="O30">
        <v>101.38</v>
      </c>
      <c r="P30">
        <v>3.58</v>
      </c>
      <c r="Q30">
        <v>7.1</v>
      </c>
      <c r="R30" s="93">
        <v>1</v>
      </c>
      <c r="S30" s="93">
        <v>15</v>
      </c>
      <c r="T30" s="93">
        <v>1</v>
      </c>
      <c r="U30">
        <v>3.31</v>
      </c>
      <c r="V30">
        <v>19.222674999999999</v>
      </c>
      <c r="W30">
        <v>3.53</v>
      </c>
      <c r="X30">
        <v>21</v>
      </c>
      <c r="Y30">
        <v>7</v>
      </c>
      <c r="Z30">
        <v>7</v>
      </c>
      <c r="AA30">
        <v>1.63</v>
      </c>
      <c r="AB30">
        <v>0.32</v>
      </c>
      <c r="AC30">
        <v>0.33</v>
      </c>
      <c r="AD30">
        <v>1.08</v>
      </c>
      <c r="AE30">
        <v>7</v>
      </c>
      <c r="AF30">
        <v>3</v>
      </c>
      <c r="AG30">
        <v>6</v>
      </c>
      <c r="AH30">
        <v>13.83</v>
      </c>
      <c r="AI30">
        <v>13.83</v>
      </c>
      <c r="AJ30">
        <v>28.03</v>
      </c>
      <c r="AK30">
        <v>5.47</v>
      </c>
      <c r="AL30">
        <v>2.34</v>
      </c>
    </row>
    <row r="31" spans="1:38">
      <c r="A31" t="s">
        <v>73</v>
      </c>
      <c r="B31" s="34">
        <v>261.91000000000003</v>
      </c>
      <c r="C31" s="34">
        <v>0</v>
      </c>
      <c r="D31" s="93">
        <f t="shared" si="0"/>
        <v>37.989999999999995</v>
      </c>
      <c r="E31" s="34">
        <v>0</v>
      </c>
      <c r="F31" s="34"/>
      <c r="G31" s="34"/>
      <c r="H31" s="34"/>
      <c r="I31" s="34"/>
      <c r="J31" s="37">
        <v>0.78</v>
      </c>
      <c r="K31" s="37">
        <v>0.78</v>
      </c>
      <c r="L31" s="37">
        <v>0.8</v>
      </c>
      <c r="M31">
        <v>118.08</v>
      </c>
      <c r="N31">
        <v>272.22000000000003</v>
      </c>
      <c r="O31">
        <v>101.38</v>
      </c>
      <c r="P31">
        <v>3.58</v>
      </c>
      <c r="Q31">
        <v>7.19</v>
      </c>
      <c r="R31" s="93">
        <v>8</v>
      </c>
      <c r="S31" s="93">
        <v>21.99</v>
      </c>
      <c r="T31" s="93">
        <v>8</v>
      </c>
      <c r="U31">
        <v>3.31</v>
      </c>
      <c r="V31">
        <v>27.885045000000002</v>
      </c>
      <c r="W31">
        <v>3.53</v>
      </c>
      <c r="X31">
        <v>21</v>
      </c>
      <c r="Y31">
        <v>7</v>
      </c>
      <c r="Z31">
        <v>7</v>
      </c>
      <c r="AA31">
        <v>11.49</v>
      </c>
      <c r="AB31">
        <v>2.2999999999999998</v>
      </c>
      <c r="AC31">
        <v>2.33</v>
      </c>
      <c r="AD31">
        <v>2.5499999999999998</v>
      </c>
      <c r="AE31">
        <v>4</v>
      </c>
      <c r="AF31">
        <v>2</v>
      </c>
      <c r="AG31">
        <v>6</v>
      </c>
      <c r="AH31">
        <v>13.83</v>
      </c>
      <c r="AI31">
        <v>13.83</v>
      </c>
      <c r="AJ31">
        <v>28.03</v>
      </c>
      <c r="AK31">
        <v>12.29</v>
      </c>
      <c r="AL31">
        <v>5.27</v>
      </c>
    </row>
    <row r="32" spans="1:38">
      <c r="A32" t="s">
        <v>74</v>
      </c>
      <c r="B32" s="34">
        <v>261.91000000000003</v>
      </c>
      <c r="C32" s="34">
        <v>0</v>
      </c>
      <c r="D32" s="93">
        <f t="shared" si="0"/>
        <v>85.55</v>
      </c>
      <c r="E32" s="34">
        <v>0</v>
      </c>
      <c r="F32" s="34"/>
      <c r="G32" s="34"/>
      <c r="H32" s="34"/>
      <c r="I32" s="34"/>
      <c r="J32" s="37">
        <v>1.73</v>
      </c>
      <c r="K32" s="37">
        <v>1.73</v>
      </c>
      <c r="L32" s="37">
        <v>1.78</v>
      </c>
      <c r="M32">
        <v>118.08</v>
      </c>
      <c r="N32">
        <v>272.22000000000003</v>
      </c>
      <c r="O32">
        <v>101.38</v>
      </c>
      <c r="P32">
        <v>3.58</v>
      </c>
      <c r="Q32">
        <v>7.15</v>
      </c>
      <c r="R32" s="93">
        <v>28.52</v>
      </c>
      <c r="S32" s="93">
        <v>28.52</v>
      </c>
      <c r="T32" s="93">
        <v>28.51</v>
      </c>
      <c r="U32">
        <v>3.31</v>
      </c>
      <c r="V32">
        <v>37.248190999999998</v>
      </c>
      <c r="W32">
        <v>3.53</v>
      </c>
      <c r="X32">
        <v>21</v>
      </c>
      <c r="Y32">
        <v>7</v>
      </c>
      <c r="Z32">
        <v>7</v>
      </c>
      <c r="AA32">
        <v>25.03</v>
      </c>
      <c r="AB32">
        <v>5.01</v>
      </c>
      <c r="AC32">
        <v>5</v>
      </c>
      <c r="AD32">
        <v>4.6900000000000004</v>
      </c>
      <c r="AE32">
        <v>6</v>
      </c>
      <c r="AF32">
        <v>3</v>
      </c>
      <c r="AG32">
        <v>6</v>
      </c>
      <c r="AH32">
        <v>13.83</v>
      </c>
      <c r="AI32">
        <v>13.83</v>
      </c>
      <c r="AJ32">
        <v>27.06</v>
      </c>
      <c r="AK32">
        <v>21</v>
      </c>
      <c r="AL32">
        <v>9</v>
      </c>
    </row>
    <row r="33" spans="1:38">
      <c r="A33" t="s">
        <v>75</v>
      </c>
      <c r="B33" s="34">
        <v>261.91000000000003</v>
      </c>
      <c r="C33" s="34">
        <v>0</v>
      </c>
      <c r="D33" s="93">
        <f t="shared" si="0"/>
        <v>90.1</v>
      </c>
      <c r="E33" s="34">
        <v>0</v>
      </c>
      <c r="F33" s="34"/>
      <c r="G33" s="34"/>
      <c r="H33" s="34"/>
      <c r="I33" s="34"/>
      <c r="J33" s="37">
        <v>2.91</v>
      </c>
      <c r="K33" s="37">
        <v>2.91</v>
      </c>
      <c r="L33" s="37">
        <v>2.98</v>
      </c>
      <c r="M33">
        <v>118.08</v>
      </c>
      <c r="N33">
        <v>272.22000000000003</v>
      </c>
      <c r="O33">
        <v>101.38</v>
      </c>
      <c r="P33">
        <v>3.58</v>
      </c>
      <c r="Q33">
        <v>7.1</v>
      </c>
      <c r="R33" s="93">
        <v>30.03</v>
      </c>
      <c r="S33" s="93">
        <v>30.03</v>
      </c>
      <c r="T33" s="93">
        <v>30.04</v>
      </c>
      <c r="U33">
        <v>3.31</v>
      </c>
      <c r="V33">
        <v>47.866894000000002</v>
      </c>
      <c r="W33">
        <v>3.53</v>
      </c>
      <c r="X33">
        <v>21</v>
      </c>
      <c r="Y33">
        <v>7</v>
      </c>
      <c r="Z33">
        <v>7</v>
      </c>
      <c r="AA33">
        <v>42.93</v>
      </c>
      <c r="AB33">
        <v>8.58</v>
      </c>
      <c r="AC33">
        <v>11.75</v>
      </c>
      <c r="AD33">
        <v>7.47</v>
      </c>
      <c r="AE33">
        <v>15</v>
      </c>
      <c r="AF33">
        <v>7</v>
      </c>
      <c r="AG33">
        <v>6</v>
      </c>
      <c r="AH33">
        <v>13.83</v>
      </c>
      <c r="AI33">
        <v>13.83</v>
      </c>
      <c r="AJ33">
        <v>27.06</v>
      </c>
      <c r="AK33">
        <v>39</v>
      </c>
      <c r="AL33">
        <v>16</v>
      </c>
    </row>
    <row r="34" spans="1:38">
      <c r="A34" t="s">
        <v>76</v>
      </c>
      <c r="B34" s="34">
        <v>261.91000000000003</v>
      </c>
      <c r="C34" s="34">
        <v>0</v>
      </c>
      <c r="D34" s="93">
        <f t="shared" si="0"/>
        <v>91.6</v>
      </c>
      <c r="E34" s="34">
        <v>0</v>
      </c>
      <c r="F34" s="34"/>
      <c r="G34" s="34"/>
      <c r="H34" s="34"/>
      <c r="I34" s="34"/>
      <c r="J34" s="37">
        <v>4.2300000000000004</v>
      </c>
      <c r="K34" s="37">
        <v>4.2300000000000004</v>
      </c>
      <c r="L34" s="37">
        <v>4.34</v>
      </c>
      <c r="M34">
        <v>118.08</v>
      </c>
      <c r="N34">
        <v>272.22000000000003</v>
      </c>
      <c r="O34">
        <v>101.38</v>
      </c>
      <c r="P34">
        <v>3.58</v>
      </c>
      <c r="Q34">
        <v>7.2</v>
      </c>
      <c r="R34" s="93">
        <v>30.53</v>
      </c>
      <c r="S34" s="93">
        <v>30.53</v>
      </c>
      <c r="T34" s="93">
        <v>30.54</v>
      </c>
      <c r="U34">
        <v>3.31</v>
      </c>
      <c r="V34">
        <v>58.874917000000003</v>
      </c>
      <c r="W34">
        <v>3.53</v>
      </c>
      <c r="X34">
        <v>21</v>
      </c>
      <c r="Y34">
        <v>7</v>
      </c>
      <c r="Z34">
        <v>7</v>
      </c>
      <c r="AA34">
        <v>61.06</v>
      </c>
      <c r="AB34">
        <v>12.21</v>
      </c>
      <c r="AC34">
        <v>18.25</v>
      </c>
      <c r="AD34">
        <v>11.72</v>
      </c>
      <c r="AE34">
        <v>21</v>
      </c>
      <c r="AF34">
        <v>10</v>
      </c>
      <c r="AG34">
        <v>6</v>
      </c>
      <c r="AH34">
        <v>13.83</v>
      </c>
      <c r="AI34">
        <v>13.83</v>
      </c>
      <c r="AJ34">
        <v>27.06</v>
      </c>
      <c r="AK34">
        <v>53</v>
      </c>
      <c r="AL34">
        <v>22</v>
      </c>
    </row>
    <row r="35" spans="1:38">
      <c r="A35" t="s">
        <v>77</v>
      </c>
      <c r="B35" s="34">
        <v>261.91000000000003</v>
      </c>
      <c r="C35" s="34">
        <v>0</v>
      </c>
      <c r="D35" s="93">
        <f t="shared" si="0"/>
        <v>94.6</v>
      </c>
      <c r="E35" s="34">
        <v>0</v>
      </c>
      <c r="F35" s="34"/>
      <c r="G35" s="34"/>
      <c r="H35" s="34"/>
      <c r="I35" s="34"/>
      <c r="J35" s="37">
        <v>5.58</v>
      </c>
      <c r="K35" s="37">
        <v>5.58</v>
      </c>
      <c r="L35" s="37">
        <v>5.72</v>
      </c>
      <c r="M35">
        <v>118.08</v>
      </c>
      <c r="N35">
        <v>272.22000000000003</v>
      </c>
      <c r="O35">
        <v>101.38</v>
      </c>
      <c r="P35">
        <v>3.58</v>
      </c>
      <c r="Q35">
        <v>7.17</v>
      </c>
      <c r="R35" s="93">
        <v>31.53</v>
      </c>
      <c r="S35" s="93">
        <v>31.53</v>
      </c>
      <c r="T35" s="93">
        <v>31.54</v>
      </c>
      <c r="U35">
        <v>3.31</v>
      </c>
      <c r="V35">
        <v>69.260028000000005</v>
      </c>
      <c r="W35">
        <v>3.49</v>
      </c>
      <c r="X35">
        <v>21</v>
      </c>
      <c r="Y35">
        <v>7</v>
      </c>
      <c r="Z35">
        <v>7</v>
      </c>
      <c r="AA35">
        <v>81.63</v>
      </c>
      <c r="AB35">
        <v>16.32</v>
      </c>
      <c r="AC35">
        <v>25.33</v>
      </c>
      <c r="AD35">
        <v>15.27</v>
      </c>
      <c r="AE35">
        <v>25</v>
      </c>
      <c r="AF35">
        <v>13</v>
      </c>
      <c r="AG35">
        <v>6</v>
      </c>
      <c r="AH35">
        <v>13.83</v>
      </c>
      <c r="AI35">
        <v>13.83</v>
      </c>
      <c r="AJ35">
        <v>27.06</v>
      </c>
      <c r="AK35">
        <v>67</v>
      </c>
      <c r="AL35">
        <v>28</v>
      </c>
    </row>
    <row r="36" spans="1:38">
      <c r="A36" t="s">
        <v>78</v>
      </c>
      <c r="B36" s="34">
        <v>261.91000000000003</v>
      </c>
      <c r="C36" s="34">
        <v>0</v>
      </c>
      <c r="D36" s="93">
        <f t="shared" si="0"/>
        <v>95.6</v>
      </c>
      <c r="E36" s="34">
        <v>0</v>
      </c>
      <c r="F36" s="34"/>
      <c r="G36" s="34"/>
      <c r="H36" s="34"/>
      <c r="I36" s="34"/>
      <c r="J36" s="37">
        <v>6.94</v>
      </c>
      <c r="K36" s="37">
        <v>6.94</v>
      </c>
      <c r="L36" s="37">
        <v>7.12</v>
      </c>
      <c r="M36">
        <v>118.08</v>
      </c>
      <c r="N36">
        <v>272.22000000000003</v>
      </c>
      <c r="O36">
        <v>101.38</v>
      </c>
      <c r="P36">
        <v>3.58</v>
      </c>
      <c r="Q36">
        <v>7.01</v>
      </c>
      <c r="R36" s="93">
        <v>31.87</v>
      </c>
      <c r="S36" s="93">
        <v>31.87</v>
      </c>
      <c r="T36" s="93">
        <v>31.86</v>
      </c>
      <c r="U36">
        <v>3.31</v>
      </c>
      <c r="V36">
        <v>78.885964999999999</v>
      </c>
      <c r="W36">
        <v>3.49</v>
      </c>
      <c r="X36">
        <v>21</v>
      </c>
      <c r="Y36">
        <v>7</v>
      </c>
      <c r="Z36">
        <v>7</v>
      </c>
      <c r="AA36">
        <v>102.78</v>
      </c>
      <c r="AB36">
        <v>20.56</v>
      </c>
      <c r="AC36">
        <v>32.729999999999997</v>
      </c>
      <c r="AD36">
        <v>18.989999999999998</v>
      </c>
      <c r="AE36">
        <v>34</v>
      </c>
      <c r="AF36">
        <v>17</v>
      </c>
      <c r="AG36">
        <v>6</v>
      </c>
      <c r="AH36">
        <v>13.83</v>
      </c>
      <c r="AI36">
        <v>13.83</v>
      </c>
      <c r="AJ36">
        <v>27.06</v>
      </c>
      <c r="AK36">
        <v>81</v>
      </c>
      <c r="AL36">
        <v>34</v>
      </c>
    </row>
    <row r="37" spans="1:38">
      <c r="A37" t="s">
        <v>79</v>
      </c>
      <c r="B37" s="34">
        <v>261.91000000000003</v>
      </c>
      <c r="C37" s="34">
        <v>0</v>
      </c>
      <c r="D37" s="93">
        <f t="shared" si="0"/>
        <v>95.6</v>
      </c>
      <c r="E37" s="34">
        <v>0</v>
      </c>
      <c r="F37" s="34"/>
      <c r="G37" s="34"/>
      <c r="H37" s="34"/>
      <c r="I37" s="34"/>
      <c r="J37" s="37">
        <v>8.19</v>
      </c>
      <c r="K37" s="37">
        <v>8.19</v>
      </c>
      <c r="L37" s="37">
        <v>8.4</v>
      </c>
      <c r="M37">
        <v>118.08</v>
      </c>
      <c r="N37">
        <v>272.22000000000003</v>
      </c>
      <c r="O37">
        <v>101.38</v>
      </c>
      <c r="P37">
        <v>3.58</v>
      </c>
      <c r="Q37">
        <v>7.01</v>
      </c>
      <c r="R37" s="93">
        <v>31.87</v>
      </c>
      <c r="S37" s="93">
        <v>31.87</v>
      </c>
      <c r="T37" s="93">
        <v>31.86</v>
      </c>
      <c r="U37">
        <v>3.31</v>
      </c>
      <c r="V37">
        <v>87.850058000000004</v>
      </c>
      <c r="W37">
        <v>3.49</v>
      </c>
      <c r="X37">
        <v>21</v>
      </c>
      <c r="Y37">
        <v>7</v>
      </c>
      <c r="Z37">
        <v>7</v>
      </c>
      <c r="AA37">
        <v>123.74</v>
      </c>
      <c r="AB37">
        <v>24.75</v>
      </c>
      <c r="AC37">
        <v>40.36</v>
      </c>
      <c r="AD37">
        <v>22.66</v>
      </c>
      <c r="AE37">
        <v>42</v>
      </c>
      <c r="AF37">
        <v>21</v>
      </c>
      <c r="AG37">
        <v>6</v>
      </c>
      <c r="AH37">
        <v>13.83</v>
      </c>
      <c r="AI37">
        <v>13.83</v>
      </c>
      <c r="AJ37">
        <v>28.03</v>
      </c>
      <c r="AK37">
        <v>95</v>
      </c>
      <c r="AL37">
        <v>40</v>
      </c>
    </row>
    <row r="38" spans="1:38">
      <c r="A38" t="s">
        <v>80</v>
      </c>
      <c r="B38" s="34">
        <v>261.91000000000003</v>
      </c>
      <c r="C38" s="34">
        <v>0</v>
      </c>
      <c r="D38" s="93">
        <f t="shared" si="0"/>
        <v>95.6</v>
      </c>
      <c r="E38" s="34">
        <v>0</v>
      </c>
      <c r="F38" s="34"/>
      <c r="G38" s="34"/>
      <c r="H38" s="34"/>
      <c r="I38" s="34"/>
      <c r="J38" s="37">
        <v>9.49</v>
      </c>
      <c r="K38" s="37">
        <v>9.49</v>
      </c>
      <c r="L38" s="37">
        <v>9.73</v>
      </c>
      <c r="M38">
        <v>118.08</v>
      </c>
      <c r="N38">
        <v>272.22000000000003</v>
      </c>
      <c r="O38">
        <v>101.38</v>
      </c>
      <c r="P38">
        <v>3.58</v>
      </c>
      <c r="Q38">
        <v>7.01</v>
      </c>
      <c r="R38" s="93">
        <v>31.87</v>
      </c>
      <c r="S38" s="93">
        <v>31.87</v>
      </c>
      <c r="T38" s="93">
        <v>31.86</v>
      </c>
      <c r="U38">
        <v>3.31</v>
      </c>
      <c r="V38">
        <v>96.162040000000005</v>
      </c>
      <c r="W38">
        <v>3.49</v>
      </c>
      <c r="X38">
        <v>21</v>
      </c>
      <c r="Y38">
        <v>7</v>
      </c>
      <c r="Z38">
        <v>7</v>
      </c>
      <c r="AA38">
        <v>144.52000000000001</v>
      </c>
      <c r="AB38">
        <v>28.9</v>
      </c>
      <c r="AC38">
        <v>47.87</v>
      </c>
      <c r="AD38">
        <v>26.01</v>
      </c>
      <c r="AE38">
        <v>47</v>
      </c>
      <c r="AF38">
        <v>23</v>
      </c>
      <c r="AG38">
        <v>3.34</v>
      </c>
      <c r="AH38">
        <v>13.83</v>
      </c>
      <c r="AI38">
        <v>13.83</v>
      </c>
      <c r="AJ38">
        <v>28.03</v>
      </c>
      <c r="AK38">
        <v>109</v>
      </c>
      <c r="AL38">
        <v>46</v>
      </c>
    </row>
    <row r="39" spans="1:38">
      <c r="A39" t="s">
        <v>81</v>
      </c>
      <c r="B39" s="34">
        <v>261.91000000000003</v>
      </c>
      <c r="C39" s="34">
        <v>0</v>
      </c>
      <c r="D39" s="93">
        <f t="shared" si="0"/>
        <v>96.1</v>
      </c>
      <c r="E39" s="34">
        <v>0</v>
      </c>
      <c r="F39" s="34"/>
      <c r="G39" s="34"/>
      <c r="H39" s="34"/>
      <c r="I39" s="34"/>
      <c r="J39" s="37">
        <v>10.62</v>
      </c>
      <c r="K39" s="37">
        <v>10.62</v>
      </c>
      <c r="L39" s="37">
        <v>10.89</v>
      </c>
      <c r="M39">
        <v>118.08</v>
      </c>
      <c r="N39">
        <v>272.22000000000003</v>
      </c>
      <c r="O39">
        <v>101.38</v>
      </c>
      <c r="P39">
        <v>3.5</v>
      </c>
      <c r="Q39">
        <v>6.61</v>
      </c>
      <c r="R39" s="93">
        <v>32.03</v>
      </c>
      <c r="S39" s="93">
        <v>32.03</v>
      </c>
      <c r="T39" s="93">
        <v>32.04</v>
      </c>
      <c r="U39">
        <v>3.31</v>
      </c>
      <c r="V39">
        <v>96.755752999999999</v>
      </c>
      <c r="W39">
        <v>3.49</v>
      </c>
      <c r="X39">
        <v>12.5</v>
      </c>
      <c r="Y39">
        <v>4.16</v>
      </c>
      <c r="Z39">
        <v>4.17</v>
      </c>
      <c r="AA39">
        <v>164.14</v>
      </c>
      <c r="AB39">
        <v>32.83</v>
      </c>
      <c r="AC39">
        <v>54.79</v>
      </c>
      <c r="AD39">
        <v>29.02</v>
      </c>
      <c r="AE39">
        <v>56</v>
      </c>
      <c r="AF39">
        <v>28</v>
      </c>
      <c r="AG39">
        <v>3.34</v>
      </c>
      <c r="AH39">
        <v>8.7200000000000006</v>
      </c>
      <c r="AI39">
        <v>8.7200000000000006</v>
      </c>
      <c r="AJ39">
        <v>28.03</v>
      </c>
      <c r="AK39">
        <v>123</v>
      </c>
      <c r="AL39">
        <v>52</v>
      </c>
    </row>
    <row r="40" spans="1:38">
      <c r="A40" t="s">
        <v>82</v>
      </c>
      <c r="B40" s="34">
        <v>261.91000000000003</v>
      </c>
      <c r="C40" s="34">
        <v>0</v>
      </c>
      <c r="D40" s="93">
        <f t="shared" si="0"/>
        <v>96.1</v>
      </c>
      <c r="E40" s="34">
        <v>0</v>
      </c>
      <c r="F40" s="34"/>
      <c r="G40" s="34"/>
      <c r="H40" s="34"/>
      <c r="I40" s="34"/>
      <c r="J40" s="37">
        <v>11.66</v>
      </c>
      <c r="K40" s="37">
        <v>11.66</v>
      </c>
      <c r="L40" s="37">
        <v>11.96</v>
      </c>
      <c r="M40">
        <v>118.08</v>
      </c>
      <c r="N40">
        <v>272.22000000000003</v>
      </c>
      <c r="O40">
        <v>101.38</v>
      </c>
      <c r="P40">
        <v>3.5</v>
      </c>
      <c r="Q40">
        <v>6.61</v>
      </c>
      <c r="R40" s="93">
        <v>32.03</v>
      </c>
      <c r="S40" s="93">
        <v>32.03</v>
      </c>
      <c r="T40" s="93">
        <v>32.04</v>
      </c>
      <c r="U40">
        <v>3.31</v>
      </c>
      <c r="V40">
        <v>104.094435</v>
      </c>
      <c r="W40">
        <v>3.49</v>
      </c>
      <c r="X40">
        <v>12.5</v>
      </c>
      <c r="Y40">
        <v>4.16</v>
      </c>
      <c r="Z40">
        <v>4.17</v>
      </c>
      <c r="AA40">
        <v>181.22</v>
      </c>
      <c r="AB40">
        <v>36.24</v>
      </c>
      <c r="AC40">
        <v>61.16</v>
      </c>
      <c r="AD40">
        <v>31.75</v>
      </c>
      <c r="AE40">
        <v>60</v>
      </c>
      <c r="AF40">
        <v>30</v>
      </c>
      <c r="AG40">
        <v>3.34</v>
      </c>
      <c r="AH40">
        <v>8.74</v>
      </c>
      <c r="AI40">
        <v>8.74</v>
      </c>
      <c r="AJ40">
        <v>28.03</v>
      </c>
      <c r="AK40">
        <v>151</v>
      </c>
      <c r="AL40">
        <v>64</v>
      </c>
    </row>
    <row r="41" spans="1:38">
      <c r="A41" t="s">
        <v>83</v>
      </c>
      <c r="B41" s="34">
        <v>246.81</v>
      </c>
      <c r="C41" s="34">
        <v>0</v>
      </c>
      <c r="D41" s="93">
        <f t="shared" si="0"/>
        <v>96.1</v>
      </c>
      <c r="E41" s="34">
        <v>0</v>
      </c>
      <c r="F41" s="34"/>
      <c r="G41" s="34"/>
      <c r="H41" s="34"/>
      <c r="I41" s="34"/>
      <c r="J41" s="37">
        <v>12.57</v>
      </c>
      <c r="K41" s="37">
        <v>12.57</v>
      </c>
      <c r="L41" s="37">
        <v>12.87</v>
      </c>
      <c r="M41">
        <v>118.08</v>
      </c>
      <c r="N41">
        <v>272.22000000000003</v>
      </c>
      <c r="O41">
        <v>101.38</v>
      </c>
      <c r="P41">
        <v>3.5</v>
      </c>
      <c r="Q41">
        <v>6.61</v>
      </c>
      <c r="R41" s="93">
        <v>32.03</v>
      </c>
      <c r="S41" s="93">
        <v>32.03</v>
      </c>
      <c r="T41" s="93">
        <v>32.04</v>
      </c>
      <c r="U41">
        <v>3.31</v>
      </c>
      <c r="V41">
        <v>110.557147</v>
      </c>
      <c r="W41">
        <v>3.49</v>
      </c>
      <c r="X41">
        <v>12.5</v>
      </c>
      <c r="Y41">
        <v>4.16</v>
      </c>
      <c r="Z41">
        <v>4.17</v>
      </c>
      <c r="AA41">
        <v>197.58</v>
      </c>
      <c r="AB41">
        <v>39.520000000000003</v>
      </c>
      <c r="AC41">
        <v>67.290000000000006</v>
      </c>
      <c r="AD41">
        <v>34.19</v>
      </c>
      <c r="AE41">
        <v>63</v>
      </c>
      <c r="AF41">
        <v>31</v>
      </c>
      <c r="AG41">
        <v>3.34</v>
      </c>
      <c r="AH41">
        <v>8.85</v>
      </c>
      <c r="AI41">
        <v>8.85</v>
      </c>
      <c r="AJ41">
        <v>28.03</v>
      </c>
      <c r="AK41">
        <v>161</v>
      </c>
      <c r="AL41">
        <v>69</v>
      </c>
    </row>
    <row r="42" spans="1:38">
      <c r="A42" t="s">
        <v>84</v>
      </c>
      <c r="B42" s="34">
        <v>246.81</v>
      </c>
      <c r="C42" s="34">
        <v>0</v>
      </c>
      <c r="D42" s="93">
        <f t="shared" si="0"/>
        <v>96.1</v>
      </c>
      <c r="E42" s="34">
        <v>0</v>
      </c>
      <c r="F42" s="34"/>
      <c r="G42" s="34"/>
      <c r="H42" s="34"/>
      <c r="I42" s="34"/>
      <c r="J42" s="37">
        <v>13.4</v>
      </c>
      <c r="K42" s="37">
        <v>13.4</v>
      </c>
      <c r="L42" s="37">
        <v>13.73</v>
      </c>
      <c r="M42">
        <v>118.08</v>
      </c>
      <c r="N42">
        <v>272.22000000000003</v>
      </c>
      <c r="O42">
        <v>101.38</v>
      </c>
      <c r="P42">
        <v>3.5</v>
      </c>
      <c r="Q42">
        <v>6.61</v>
      </c>
      <c r="R42" s="93">
        <v>32.03</v>
      </c>
      <c r="S42" s="93">
        <v>32.03</v>
      </c>
      <c r="T42" s="93">
        <v>32.04</v>
      </c>
      <c r="U42">
        <v>3.31</v>
      </c>
      <c r="V42">
        <v>116.854398</v>
      </c>
      <c r="W42">
        <v>3.49</v>
      </c>
      <c r="X42">
        <v>12.5</v>
      </c>
      <c r="Y42">
        <v>4.16</v>
      </c>
      <c r="Z42">
        <v>4.17</v>
      </c>
      <c r="AA42">
        <v>212.8</v>
      </c>
      <c r="AB42">
        <v>42.56</v>
      </c>
      <c r="AC42">
        <v>72.61</v>
      </c>
      <c r="AD42">
        <v>36.33</v>
      </c>
      <c r="AE42">
        <v>65</v>
      </c>
      <c r="AF42">
        <v>33</v>
      </c>
      <c r="AG42">
        <v>3.34</v>
      </c>
      <c r="AH42">
        <v>8.9700000000000006</v>
      </c>
      <c r="AI42">
        <v>8.9700000000000006</v>
      </c>
      <c r="AJ42">
        <v>28.03</v>
      </c>
      <c r="AK42">
        <v>175</v>
      </c>
      <c r="AL42">
        <v>75</v>
      </c>
    </row>
    <row r="43" spans="1:38">
      <c r="A43" t="s">
        <v>85</v>
      </c>
      <c r="B43" s="34">
        <v>246.81</v>
      </c>
      <c r="C43" s="34">
        <v>0</v>
      </c>
      <c r="D43" s="93">
        <f t="shared" si="0"/>
        <v>96.1</v>
      </c>
      <c r="E43" s="34">
        <v>0</v>
      </c>
      <c r="F43" s="34"/>
      <c r="G43" s="34"/>
      <c r="H43" s="34"/>
      <c r="I43" s="34"/>
      <c r="J43" s="37">
        <v>14.08</v>
      </c>
      <c r="K43" s="37">
        <v>14.08</v>
      </c>
      <c r="L43" s="37">
        <v>14.43</v>
      </c>
      <c r="M43">
        <v>118.08</v>
      </c>
      <c r="N43">
        <v>272.22000000000003</v>
      </c>
      <c r="O43">
        <v>101.38</v>
      </c>
      <c r="P43">
        <v>3.5</v>
      </c>
      <c r="Q43">
        <v>6.61</v>
      </c>
      <c r="R43" s="93">
        <v>32.03</v>
      </c>
      <c r="S43" s="93">
        <v>32.03</v>
      </c>
      <c r="T43" s="93">
        <v>32.04</v>
      </c>
      <c r="U43">
        <v>3.31</v>
      </c>
      <c r="V43">
        <v>122.081019</v>
      </c>
      <c r="W43">
        <v>3.49</v>
      </c>
      <c r="X43">
        <v>12.5</v>
      </c>
      <c r="Y43">
        <v>4.16</v>
      </c>
      <c r="Z43">
        <v>4.17</v>
      </c>
      <c r="AA43">
        <v>226.39</v>
      </c>
      <c r="AB43">
        <v>45.28</v>
      </c>
      <c r="AC43">
        <v>77.55</v>
      </c>
      <c r="AD43">
        <v>38.19</v>
      </c>
      <c r="AE43">
        <v>71</v>
      </c>
      <c r="AF43">
        <v>36</v>
      </c>
      <c r="AG43">
        <v>3.34</v>
      </c>
      <c r="AH43">
        <v>9.07</v>
      </c>
      <c r="AI43">
        <v>9.07</v>
      </c>
      <c r="AJ43">
        <v>29</v>
      </c>
      <c r="AK43">
        <v>186</v>
      </c>
      <c r="AL43">
        <v>79</v>
      </c>
    </row>
    <row r="44" spans="1:38">
      <c r="A44" t="s">
        <v>86</v>
      </c>
      <c r="B44" s="34">
        <v>246.81</v>
      </c>
      <c r="C44" s="34">
        <v>0</v>
      </c>
      <c r="D44" s="93">
        <f t="shared" si="0"/>
        <v>96.1</v>
      </c>
      <c r="E44" s="34">
        <v>0</v>
      </c>
      <c r="F44" s="34"/>
      <c r="G44" s="34"/>
      <c r="H44" s="34"/>
      <c r="I44" s="34"/>
      <c r="J44" s="37">
        <v>14.68</v>
      </c>
      <c r="K44" s="37">
        <v>14.68</v>
      </c>
      <c r="L44" s="37">
        <v>15.05</v>
      </c>
      <c r="M44">
        <v>118.08</v>
      </c>
      <c r="N44">
        <v>272.22000000000003</v>
      </c>
      <c r="O44">
        <v>101.38</v>
      </c>
      <c r="P44">
        <v>3.5</v>
      </c>
      <c r="Q44">
        <v>6.61</v>
      </c>
      <c r="R44" s="93">
        <v>32.03</v>
      </c>
      <c r="S44" s="93">
        <v>32.03</v>
      </c>
      <c r="T44" s="93">
        <v>32.04</v>
      </c>
      <c r="U44">
        <v>3.31</v>
      </c>
      <c r="V44">
        <v>127.035116</v>
      </c>
      <c r="W44">
        <v>3.49</v>
      </c>
      <c r="X44">
        <v>12.5</v>
      </c>
      <c r="Y44">
        <v>4.16</v>
      </c>
      <c r="Z44">
        <v>4.17</v>
      </c>
      <c r="AA44">
        <v>233.33</v>
      </c>
      <c r="AB44">
        <v>46.67</v>
      </c>
      <c r="AC44">
        <v>81.88</v>
      </c>
      <c r="AD44">
        <v>39.799999999999997</v>
      </c>
      <c r="AE44">
        <v>73</v>
      </c>
      <c r="AF44">
        <v>37</v>
      </c>
      <c r="AG44">
        <v>3.34</v>
      </c>
      <c r="AH44">
        <v>9.16</v>
      </c>
      <c r="AI44">
        <v>9.16</v>
      </c>
      <c r="AJ44">
        <v>29</v>
      </c>
      <c r="AK44">
        <v>196</v>
      </c>
      <c r="AL44">
        <v>84</v>
      </c>
    </row>
    <row r="45" spans="1:38">
      <c r="A45" t="s">
        <v>87</v>
      </c>
      <c r="B45" s="34">
        <v>246.81</v>
      </c>
      <c r="C45" s="34">
        <v>0</v>
      </c>
      <c r="D45" s="93">
        <f t="shared" si="0"/>
        <v>96.1</v>
      </c>
      <c r="E45" s="34">
        <v>0</v>
      </c>
      <c r="F45" s="34"/>
      <c r="G45" s="34"/>
      <c r="H45" s="34"/>
      <c r="I45" s="34"/>
      <c r="J45" s="37">
        <v>15.15</v>
      </c>
      <c r="K45" s="37">
        <v>15.15</v>
      </c>
      <c r="L45" s="37">
        <v>15.53</v>
      </c>
      <c r="M45">
        <v>118.08</v>
      </c>
      <c r="N45">
        <v>272.22000000000003</v>
      </c>
      <c r="O45">
        <v>101.38</v>
      </c>
      <c r="P45">
        <v>3.5</v>
      </c>
      <c r="Q45">
        <v>6.61</v>
      </c>
      <c r="R45" s="93">
        <v>32.03</v>
      </c>
      <c r="S45" s="93">
        <v>32.03</v>
      </c>
      <c r="T45" s="93">
        <v>32.04</v>
      </c>
      <c r="U45">
        <v>3.31</v>
      </c>
      <c r="V45">
        <v>134.383531</v>
      </c>
      <c r="W45">
        <v>3.49</v>
      </c>
      <c r="X45">
        <v>12.5</v>
      </c>
      <c r="Y45">
        <v>4.16</v>
      </c>
      <c r="Z45">
        <v>4.17</v>
      </c>
      <c r="AA45">
        <v>233.33</v>
      </c>
      <c r="AB45">
        <v>46.67</v>
      </c>
      <c r="AC45">
        <v>83.62</v>
      </c>
      <c r="AD45">
        <v>40.25</v>
      </c>
      <c r="AE45">
        <v>76</v>
      </c>
      <c r="AF45">
        <v>38</v>
      </c>
      <c r="AG45">
        <v>3.34</v>
      </c>
      <c r="AH45">
        <v>9.19</v>
      </c>
      <c r="AI45">
        <v>9.19</v>
      </c>
      <c r="AJ45">
        <v>29</v>
      </c>
      <c r="AK45">
        <v>196</v>
      </c>
      <c r="AL45">
        <v>84</v>
      </c>
    </row>
    <row r="46" spans="1:38">
      <c r="A46" t="s">
        <v>88</v>
      </c>
      <c r="B46" s="34">
        <v>246.81</v>
      </c>
      <c r="C46" s="34">
        <v>0</v>
      </c>
      <c r="D46" s="93">
        <f t="shared" si="0"/>
        <v>96.1</v>
      </c>
      <c r="E46" s="34">
        <v>0</v>
      </c>
      <c r="F46" s="34"/>
      <c r="G46" s="34"/>
      <c r="H46" s="34"/>
      <c r="I46" s="34"/>
      <c r="J46" s="37">
        <v>15.56</v>
      </c>
      <c r="K46" s="37">
        <v>15.56</v>
      </c>
      <c r="L46" s="37">
        <v>15.95</v>
      </c>
      <c r="M46">
        <v>118.08</v>
      </c>
      <c r="N46">
        <v>272.22000000000003</v>
      </c>
      <c r="O46">
        <v>101.38</v>
      </c>
      <c r="P46">
        <v>3.5</v>
      </c>
      <c r="Q46">
        <v>6.61</v>
      </c>
      <c r="R46" s="93">
        <v>32.03</v>
      </c>
      <c r="S46" s="93">
        <v>32.03</v>
      </c>
      <c r="T46" s="93">
        <v>32.04</v>
      </c>
      <c r="U46">
        <v>3.31</v>
      </c>
      <c r="V46">
        <v>138.13073600000001</v>
      </c>
      <c r="W46">
        <v>3.49</v>
      </c>
      <c r="X46">
        <v>12.5</v>
      </c>
      <c r="Y46">
        <v>4.16</v>
      </c>
      <c r="Z46">
        <v>4.17</v>
      </c>
      <c r="AA46">
        <v>233.33</v>
      </c>
      <c r="AB46">
        <v>46.67</v>
      </c>
      <c r="AC46">
        <v>85.56</v>
      </c>
      <c r="AD46">
        <v>41.61</v>
      </c>
      <c r="AE46">
        <v>79</v>
      </c>
      <c r="AF46">
        <v>40</v>
      </c>
      <c r="AG46">
        <v>3.34</v>
      </c>
      <c r="AH46">
        <v>9.16</v>
      </c>
      <c r="AI46">
        <v>9.16</v>
      </c>
      <c r="AJ46">
        <v>29</v>
      </c>
      <c r="AK46">
        <v>196</v>
      </c>
      <c r="AL46">
        <v>84</v>
      </c>
    </row>
    <row r="47" spans="1:38">
      <c r="A47" t="s">
        <v>89</v>
      </c>
      <c r="B47" s="34">
        <v>246.81</v>
      </c>
      <c r="C47" s="34">
        <v>0</v>
      </c>
      <c r="D47" s="93">
        <f t="shared" si="0"/>
        <v>96.1</v>
      </c>
      <c r="E47" s="34">
        <v>0</v>
      </c>
      <c r="F47" s="34"/>
      <c r="G47" s="34"/>
      <c r="H47" s="34"/>
      <c r="I47" s="34"/>
      <c r="J47" s="37">
        <v>15.83</v>
      </c>
      <c r="K47" s="37">
        <v>15.83</v>
      </c>
      <c r="L47" s="37">
        <v>16.23</v>
      </c>
      <c r="M47">
        <v>118.08</v>
      </c>
      <c r="N47">
        <v>272.22000000000003</v>
      </c>
      <c r="O47">
        <v>101.38</v>
      </c>
      <c r="P47">
        <v>3.5</v>
      </c>
      <c r="Q47">
        <v>6.61</v>
      </c>
      <c r="R47" s="93">
        <v>32.03</v>
      </c>
      <c r="S47" s="93">
        <v>32.03</v>
      </c>
      <c r="T47" s="93">
        <v>32.04</v>
      </c>
      <c r="U47">
        <v>3.47</v>
      </c>
      <c r="V47">
        <v>141.13823300000001</v>
      </c>
      <c r="W47">
        <v>3.49</v>
      </c>
      <c r="X47">
        <v>12.5</v>
      </c>
      <c r="Y47">
        <v>4.16</v>
      </c>
      <c r="Z47">
        <v>4.17</v>
      </c>
      <c r="AA47">
        <v>233.33</v>
      </c>
      <c r="AB47">
        <v>46.67</v>
      </c>
      <c r="AC47">
        <v>86.72</v>
      </c>
      <c r="AD47">
        <v>42.67</v>
      </c>
      <c r="AE47">
        <v>81</v>
      </c>
      <c r="AF47">
        <v>41</v>
      </c>
      <c r="AG47">
        <v>3.34</v>
      </c>
      <c r="AH47">
        <v>9.06</v>
      </c>
      <c r="AI47">
        <v>9.06</v>
      </c>
      <c r="AJ47">
        <v>29</v>
      </c>
      <c r="AK47">
        <v>196</v>
      </c>
      <c r="AL47">
        <v>84</v>
      </c>
    </row>
    <row r="48" spans="1:38">
      <c r="A48" t="s">
        <v>90</v>
      </c>
      <c r="B48" s="34">
        <v>246.81</v>
      </c>
      <c r="C48" s="34">
        <v>0</v>
      </c>
      <c r="D48" s="93">
        <f t="shared" si="0"/>
        <v>96.1</v>
      </c>
      <c r="E48" s="34">
        <v>0</v>
      </c>
      <c r="F48" s="34"/>
      <c r="G48" s="34"/>
      <c r="H48" s="34"/>
      <c r="I48" s="34"/>
      <c r="J48" s="37">
        <v>16.05</v>
      </c>
      <c r="K48" s="37">
        <v>16.05</v>
      </c>
      <c r="L48" s="37">
        <v>16.45</v>
      </c>
      <c r="M48">
        <v>118.08</v>
      </c>
      <c r="N48">
        <v>272.22000000000003</v>
      </c>
      <c r="O48">
        <v>101.38</v>
      </c>
      <c r="P48">
        <v>3.5</v>
      </c>
      <c r="Q48">
        <v>6.61</v>
      </c>
      <c r="R48" s="93">
        <v>32.03</v>
      </c>
      <c r="S48" s="93">
        <v>32.03</v>
      </c>
      <c r="T48" s="93">
        <v>32.04</v>
      </c>
      <c r="U48">
        <v>3.47</v>
      </c>
      <c r="V48">
        <v>143.230828</v>
      </c>
      <c r="W48">
        <v>3.49</v>
      </c>
      <c r="X48">
        <v>12.5</v>
      </c>
      <c r="Y48">
        <v>4.16</v>
      </c>
      <c r="Z48">
        <v>4.17</v>
      </c>
      <c r="AA48">
        <v>233.33</v>
      </c>
      <c r="AB48">
        <v>46.67</v>
      </c>
      <c r="AC48">
        <v>89.29</v>
      </c>
      <c r="AD48">
        <v>43.47</v>
      </c>
      <c r="AE48">
        <v>81</v>
      </c>
      <c r="AF48">
        <v>41</v>
      </c>
      <c r="AG48">
        <v>3.34</v>
      </c>
      <c r="AH48">
        <v>8.9700000000000006</v>
      </c>
      <c r="AI48">
        <v>8.9700000000000006</v>
      </c>
      <c r="AJ48">
        <v>29</v>
      </c>
      <c r="AK48">
        <v>196</v>
      </c>
      <c r="AL48">
        <v>84</v>
      </c>
    </row>
    <row r="49" spans="1:38">
      <c r="A49" t="s">
        <v>91</v>
      </c>
      <c r="B49" s="34">
        <v>246.81</v>
      </c>
      <c r="C49" s="34">
        <v>0</v>
      </c>
      <c r="D49" s="93">
        <f t="shared" si="0"/>
        <v>96.1</v>
      </c>
      <c r="E49" s="34">
        <v>0</v>
      </c>
      <c r="F49" s="34"/>
      <c r="G49" s="34"/>
      <c r="H49" s="34"/>
      <c r="I49" s="34"/>
      <c r="J49" s="37">
        <v>16.21</v>
      </c>
      <c r="K49" s="37">
        <v>16.21</v>
      </c>
      <c r="L49" s="37">
        <v>16.61</v>
      </c>
      <c r="M49">
        <v>118.08</v>
      </c>
      <c r="N49">
        <v>272.22000000000003</v>
      </c>
      <c r="O49">
        <v>101.38</v>
      </c>
      <c r="P49">
        <v>3.5</v>
      </c>
      <c r="Q49">
        <v>6.61</v>
      </c>
      <c r="R49" s="93">
        <v>32.03</v>
      </c>
      <c r="S49" s="93">
        <v>32.03</v>
      </c>
      <c r="T49" s="93">
        <v>32.04</v>
      </c>
      <c r="U49">
        <v>3.47</v>
      </c>
      <c r="V49">
        <v>144.90490399999999</v>
      </c>
      <c r="W49">
        <v>3.49</v>
      </c>
      <c r="X49">
        <v>12.5</v>
      </c>
      <c r="Y49">
        <v>4.16</v>
      </c>
      <c r="Z49">
        <v>4.17</v>
      </c>
      <c r="AA49">
        <v>233.33</v>
      </c>
      <c r="AB49">
        <v>46.67</v>
      </c>
      <c r="AC49">
        <v>89.69</v>
      </c>
      <c r="AD49">
        <v>44.5</v>
      </c>
      <c r="AE49">
        <v>81</v>
      </c>
      <c r="AF49">
        <v>40</v>
      </c>
      <c r="AG49">
        <v>3.34</v>
      </c>
      <c r="AH49">
        <v>9.1</v>
      </c>
      <c r="AI49">
        <v>9.1</v>
      </c>
      <c r="AJ49">
        <v>29</v>
      </c>
      <c r="AK49">
        <v>196</v>
      </c>
      <c r="AL49">
        <v>84</v>
      </c>
    </row>
    <row r="50" spans="1:38">
      <c r="A50" t="s">
        <v>92</v>
      </c>
      <c r="B50" s="34">
        <v>246.81</v>
      </c>
      <c r="C50" s="34">
        <v>0</v>
      </c>
      <c r="D50" s="93">
        <f t="shared" si="0"/>
        <v>96.1</v>
      </c>
      <c r="E50" s="34">
        <v>0</v>
      </c>
      <c r="F50" s="34"/>
      <c r="G50" s="34"/>
      <c r="H50" s="34"/>
      <c r="I50" s="34"/>
      <c r="J50" s="37">
        <v>16.28</v>
      </c>
      <c r="K50" s="37">
        <v>16.28</v>
      </c>
      <c r="L50" s="37">
        <v>16.690000000000001</v>
      </c>
      <c r="M50">
        <v>118.08</v>
      </c>
      <c r="N50">
        <v>272.22000000000003</v>
      </c>
      <c r="O50">
        <v>101.38</v>
      </c>
      <c r="P50">
        <v>3.5</v>
      </c>
      <c r="Q50">
        <v>6.61</v>
      </c>
      <c r="R50" s="93">
        <v>32.03</v>
      </c>
      <c r="S50" s="93">
        <v>32.03</v>
      </c>
      <c r="T50" s="93">
        <v>32.04</v>
      </c>
      <c r="U50">
        <v>3.47</v>
      </c>
      <c r="V50">
        <v>145.51808299999999</v>
      </c>
      <c r="W50">
        <v>3.49</v>
      </c>
      <c r="X50">
        <v>12.5</v>
      </c>
      <c r="Y50">
        <v>4.16</v>
      </c>
      <c r="Z50">
        <v>4.17</v>
      </c>
      <c r="AA50">
        <v>233.33</v>
      </c>
      <c r="AB50">
        <v>46.67</v>
      </c>
      <c r="AC50">
        <v>90.6</v>
      </c>
      <c r="AD50">
        <v>45.5</v>
      </c>
      <c r="AE50">
        <v>81</v>
      </c>
      <c r="AF50">
        <v>40</v>
      </c>
      <c r="AG50">
        <v>3.34</v>
      </c>
      <c r="AH50">
        <v>9.26</v>
      </c>
      <c r="AI50">
        <v>9.26</v>
      </c>
      <c r="AJ50">
        <v>29</v>
      </c>
      <c r="AK50">
        <v>196</v>
      </c>
      <c r="AL50">
        <v>84</v>
      </c>
    </row>
    <row r="51" spans="1:38">
      <c r="A51" t="s">
        <v>93</v>
      </c>
      <c r="B51" s="34">
        <v>246.81</v>
      </c>
      <c r="C51" s="34">
        <v>0</v>
      </c>
      <c r="D51" s="93">
        <f t="shared" si="0"/>
        <v>96.1</v>
      </c>
      <c r="E51" s="34">
        <v>0</v>
      </c>
      <c r="F51" s="34"/>
      <c r="G51" s="34"/>
      <c r="H51" s="34"/>
      <c r="I51" s="34"/>
      <c r="J51" s="37">
        <v>16.309999999999999</v>
      </c>
      <c r="K51" s="37">
        <v>16.309999999999999</v>
      </c>
      <c r="L51" s="37">
        <v>16.72</v>
      </c>
      <c r="M51">
        <v>118.08</v>
      </c>
      <c r="N51">
        <v>272.22000000000003</v>
      </c>
      <c r="O51">
        <v>101.38</v>
      </c>
      <c r="P51">
        <v>3.5</v>
      </c>
      <c r="Q51">
        <v>6.61</v>
      </c>
      <c r="R51" s="93">
        <v>32.03</v>
      </c>
      <c r="S51" s="93">
        <v>32.03</v>
      </c>
      <c r="T51" s="93">
        <v>32.04</v>
      </c>
      <c r="U51">
        <v>3.47</v>
      </c>
      <c r="V51">
        <v>149.12902600000001</v>
      </c>
      <c r="W51">
        <v>3.53</v>
      </c>
      <c r="X51">
        <v>12.5</v>
      </c>
      <c r="Y51">
        <v>4.16</v>
      </c>
      <c r="Z51">
        <v>4.17</v>
      </c>
      <c r="AA51">
        <v>233.33</v>
      </c>
      <c r="AB51">
        <v>46.67</v>
      </c>
      <c r="AC51">
        <v>91</v>
      </c>
      <c r="AD51">
        <v>45.5</v>
      </c>
      <c r="AE51">
        <v>81</v>
      </c>
      <c r="AF51">
        <v>40</v>
      </c>
      <c r="AG51">
        <v>3.34</v>
      </c>
      <c r="AH51">
        <v>9.51</v>
      </c>
      <c r="AI51">
        <v>9.51</v>
      </c>
      <c r="AJ51">
        <v>29</v>
      </c>
      <c r="AK51">
        <v>196</v>
      </c>
      <c r="AL51">
        <v>84</v>
      </c>
    </row>
    <row r="52" spans="1:38">
      <c r="A52" t="s">
        <v>94</v>
      </c>
      <c r="B52" s="34">
        <v>246.81</v>
      </c>
      <c r="C52" s="34">
        <v>0</v>
      </c>
      <c r="D52" s="93">
        <f t="shared" si="0"/>
        <v>96.1</v>
      </c>
      <c r="E52" s="34">
        <v>0</v>
      </c>
      <c r="F52" s="34"/>
      <c r="G52" s="34"/>
      <c r="H52" s="34"/>
      <c r="I52" s="34"/>
      <c r="J52" s="37">
        <v>16.239999999999998</v>
      </c>
      <c r="K52" s="37">
        <v>16.239999999999998</v>
      </c>
      <c r="L52" s="37">
        <v>16.649999999999999</v>
      </c>
      <c r="M52">
        <v>118.08</v>
      </c>
      <c r="N52">
        <v>272.22000000000003</v>
      </c>
      <c r="O52">
        <v>101.38</v>
      </c>
      <c r="P52">
        <v>3.5</v>
      </c>
      <c r="Q52">
        <v>6.61</v>
      </c>
      <c r="R52" s="93">
        <v>32.03</v>
      </c>
      <c r="S52" s="93">
        <v>32.03</v>
      </c>
      <c r="T52" s="93">
        <v>32.04</v>
      </c>
      <c r="U52">
        <v>3.47</v>
      </c>
      <c r="V52">
        <v>148.194658</v>
      </c>
      <c r="W52">
        <v>3.53</v>
      </c>
      <c r="X52">
        <v>12.5</v>
      </c>
      <c r="Y52">
        <v>4.16</v>
      </c>
      <c r="Z52">
        <v>4.17</v>
      </c>
      <c r="AA52">
        <v>233.33</v>
      </c>
      <c r="AB52">
        <v>46.67</v>
      </c>
      <c r="AC52">
        <v>90.67</v>
      </c>
      <c r="AD52">
        <v>45.5</v>
      </c>
      <c r="AE52">
        <v>80</v>
      </c>
      <c r="AF52">
        <v>40</v>
      </c>
      <c r="AG52">
        <v>3.34</v>
      </c>
      <c r="AH52">
        <v>9.6999999999999993</v>
      </c>
      <c r="AI52">
        <v>9.6999999999999993</v>
      </c>
      <c r="AJ52">
        <v>29</v>
      </c>
      <c r="AK52">
        <v>196</v>
      </c>
      <c r="AL52">
        <v>84</v>
      </c>
    </row>
    <row r="53" spans="1:38">
      <c r="A53" t="s">
        <v>95</v>
      </c>
      <c r="B53" s="34">
        <v>246.81</v>
      </c>
      <c r="C53" s="34">
        <v>0</v>
      </c>
      <c r="D53" s="93">
        <f t="shared" si="0"/>
        <v>96.1</v>
      </c>
      <c r="E53" s="34">
        <v>0</v>
      </c>
      <c r="F53" s="34"/>
      <c r="G53" s="34"/>
      <c r="H53" s="34"/>
      <c r="I53" s="34"/>
      <c r="J53" s="37">
        <v>16.260000000000002</v>
      </c>
      <c r="K53" s="37">
        <v>16.260000000000002</v>
      </c>
      <c r="L53" s="37">
        <v>16.66</v>
      </c>
      <c r="M53">
        <v>118.08</v>
      </c>
      <c r="N53">
        <v>272.22000000000003</v>
      </c>
      <c r="O53">
        <v>101.38</v>
      </c>
      <c r="P53">
        <v>3.5</v>
      </c>
      <c r="Q53">
        <v>9.01</v>
      </c>
      <c r="R53" s="93">
        <v>32.03</v>
      </c>
      <c r="S53" s="93">
        <v>32.03</v>
      </c>
      <c r="T53" s="93">
        <v>32.04</v>
      </c>
      <c r="U53">
        <v>3.47</v>
      </c>
      <c r="V53">
        <v>146.56924699999999</v>
      </c>
      <c r="W53">
        <v>3.53</v>
      </c>
      <c r="X53">
        <v>12.5</v>
      </c>
      <c r="Y53">
        <v>4.16</v>
      </c>
      <c r="Z53">
        <v>4.17</v>
      </c>
      <c r="AA53">
        <v>233.33</v>
      </c>
      <c r="AB53">
        <v>46.67</v>
      </c>
      <c r="AC53">
        <v>90.88</v>
      </c>
      <c r="AD53">
        <v>45.5</v>
      </c>
      <c r="AE53">
        <v>81</v>
      </c>
      <c r="AF53">
        <v>40</v>
      </c>
      <c r="AG53">
        <v>3.34</v>
      </c>
      <c r="AH53">
        <v>9.98</v>
      </c>
      <c r="AI53">
        <v>9.98</v>
      </c>
      <c r="AJ53">
        <v>29</v>
      </c>
      <c r="AK53">
        <v>196</v>
      </c>
      <c r="AL53">
        <v>84</v>
      </c>
    </row>
    <row r="54" spans="1:38">
      <c r="A54" t="s">
        <v>96</v>
      </c>
      <c r="B54" s="34">
        <v>246.81</v>
      </c>
      <c r="C54" s="34">
        <v>0</v>
      </c>
      <c r="D54" s="93">
        <f t="shared" si="0"/>
        <v>96.1</v>
      </c>
      <c r="E54" s="34">
        <v>0</v>
      </c>
      <c r="F54" s="34"/>
      <c r="G54" s="34"/>
      <c r="H54" s="34"/>
      <c r="I54" s="34"/>
      <c r="J54" s="37">
        <v>16.07</v>
      </c>
      <c r="K54" s="37">
        <v>16.07</v>
      </c>
      <c r="L54" s="37">
        <v>16.47</v>
      </c>
      <c r="M54">
        <v>118.08</v>
      </c>
      <c r="N54">
        <v>272.22000000000003</v>
      </c>
      <c r="O54">
        <v>101.38</v>
      </c>
      <c r="P54">
        <v>3.5</v>
      </c>
      <c r="Q54">
        <v>10.1</v>
      </c>
      <c r="R54" s="93">
        <v>32.03</v>
      </c>
      <c r="S54" s="93">
        <v>32.03</v>
      </c>
      <c r="T54" s="93">
        <v>32.04</v>
      </c>
      <c r="U54">
        <v>3.47</v>
      </c>
      <c r="V54">
        <v>144.07759899999999</v>
      </c>
      <c r="W54">
        <v>3.53</v>
      </c>
      <c r="X54">
        <v>12.5</v>
      </c>
      <c r="Y54">
        <v>4.16</v>
      </c>
      <c r="Z54">
        <v>4.17</v>
      </c>
      <c r="AA54">
        <v>233.33</v>
      </c>
      <c r="AB54">
        <v>46.67</v>
      </c>
      <c r="AC54">
        <v>90.22</v>
      </c>
      <c r="AD54">
        <v>45.5</v>
      </c>
      <c r="AE54">
        <v>81</v>
      </c>
      <c r="AF54">
        <v>40</v>
      </c>
      <c r="AG54">
        <v>3.34</v>
      </c>
      <c r="AH54">
        <v>10.5</v>
      </c>
      <c r="AI54">
        <v>10.5</v>
      </c>
      <c r="AJ54">
        <v>29</v>
      </c>
      <c r="AK54">
        <v>196</v>
      </c>
      <c r="AL54">
        <v>84</v>
      </c>
    </row>
    <row r="55" spans="1:38">
      <c r="A55" t="s">
        <v>97</v>
      </c>
      <c r="B55" s="34">
        <v>246.81</v>
      </c>
      <c r="C55" s="34">
        <v>0</v>
      </c>
      <c r="D55" s="93">
        <f t="shared" si="0"/>
        <v>96.1</v>
      </c>
      <c r="E55" s="34">
        <v>0</v>
      </c>
      <c r="F55" s="34"/>
      <c r="G55" s="34"/>
      <c r="H55" s="34"/>
      <c r="I55" s="34"/>
      <c r="J55" s="37">
        <v>16.010000000000002</v>
      </c>
      <c r="K55" s="37">
        <v>16.010000000000002</v>
      </c>
      <c r="L55" s="37">
        <v>16.399999999999999</v>
      </c>
      <c r="M55">
        <v>118.08</v>
      </c>
      <c r="N55">
        <v>272.22000000000003</v>
      </c>
      <c r="O55">
        <v>101.38</v>
      </c>
      <c r="P55">
        <v>3.58</v>
      </c>
      <c r="Q55">
        <v>11.51</v>
      </c>
      <c r="R55" s="93">
        <v>32.03</v>
      </c>
      <c r="S55" s="93">
        <v>32.03</v>
      </c>
      <c r="T55" s="93">
        <v>32.04</v>
      </c>
      <c r="U55">
        <v>3.62</v>
      </c>
      <c r="V55">
        <v>141.02143699999999</v>
      </c>
      <c r="W55">
        <v>3.53</v>
      </c>
      <c r="X55">
        <v>12.5</v>
      </c>
      <c r="Y55">
        <v>4.16</v>
      </c>
      <c r="Z55">
        <v>4.17</v>
      </c>
      <c r="AA55">
        <v>233.33</v>
      </c>
      <c r="AB55">
        <v>46.67</v>
      </c>
      <c r="AC55">
        <v>89.2</v>
      </c>
      <c r="AD55">
        <v>45.5</v>
      </c>
      <c r="AE55">
        <v>81</v>
      </c>
      <c r="AF55">
        <v>41</v>
      </c>
      <c r="AG55">
        <v>4</v>
      </c>
      <c r="AH55">
        <v>10.8</v>
      </c>
      <c r="AI55">
        <v>10.8</v>
      </c>
      <c r="AJ55">
        <v>29</v>
      </c>
      <c r="AK55">
        <v>196</v>
      </c>
      <c r="AL55">
        <v>84</v>
      </c>
    </row>
    <row r="56" spans="1:38">
      <c r="A56" t="s">
        <v>98</v>
      </c>
      <c r="B56" s="34">
        <v>246.81</v>
      </c>
      <c r="C56" s="34">
        <v>0</v>
      </c>
      <c r="D56" s="93">
        <f t="shared" si="0"/>
        <v>96.1</v>
      </c>
      <c r="E56" s="34">
        <v>0</v>
      </c>
      <c r="F56" s="34"/>
      <c r="G56" s="34"/>
      <c r="H56" s="34"/>
      <c r="I56" s="34"/>
      <c r="J56" s="37">
        <v>15.86</v>
      </c>
      <c r="K56" s="37">
        <v>15.86</v>
      </c>
      <c r="L56" s="37">
        <v>16.25</v>
      </c>
      <c r="M56">
        <v>118.08</v>
      </c>
      <c r="N56">
        <v>272.22000000000003</v>
      </c>
      <c r="O56">
        <v>101.38</v>
      </c>
      <c r="P56">
        <v>3.58</v>
      </c>
      <c r="Q56">
        <v>13.11</v>
      </c>
      <c r="R56" s="93">
        <v>32.03</v>
      </c>
      <c r="S56" s="93">
        <v>32.03</v>
      </c>
      <c r="T56" s="93">
        <v>32.04</v>
      </c>
      <c r="U56">
        <v>3.62</v>
      </c>
      <c r="V56">
        <v>136.61238800000001</v>
      </c>
      <c r="W56">
        <v>3.53</v>
      </c>
      <c r="X56">
        <v>12.5</v>
      </c>
      <c r="Y56">
        <v>4.16</v>
      </c>
      <c r="Z56">
        <v>4.17</v>
      </c>
      <c r="AA56">
        <v>233.33</v>
      </c>
      <c r="AB56">
        <v>46.67</v>
      </c>
      <c r="AC56">
        <v>87.67</v>
      </c>
      <c r="AD56">
        <v>45.5</v>
      </c>
      <c r="AE56">
        <v>79</v>
      </c>
      <c r="AF56">
        <v>39</v>
      </c>
      <c r="AG56">
        <v>4</v>
      </c>
      <c r="AH56">
        <v>10.95</v>
      </c>
      <c r="AI56">
        <v>10.95</v>
      </c>
      <c r="AJ56">
        <v>29</v>
      </c>
      <c r="AK56">
        <v>196</v>
      </c>
      <c r="AL56">
        <v>84</v>
      </c>
    </row>
    <row r="57" spans="1:38">
      <c r="A57" t="s">
        <v>99</v>
      </c>
      <c r="B57" s="34">
        <v>246.81</v>
      </c>
      <c r="C57" s="34">
        <v>0</v>
      </c>
      <c r="D57" s="93">
        <f t="shared" si="0"/>
        <v>96.1</v>
      </c>
      <c r="E57" s="34">
        <v>0</v>
      </c>
      <c r="F57" s="34"/>
      <c r="G57" s="34"/>
      <c r="H57" s="34"/>
      <c r="I57" s="34"/>
      <c r="J57" s="37">
        <v>15.62</v>
      </c>
      <c r="K57" s="37">
        <v>15.62</v>
      </c>
      <c r="L57" s="37">
        <v>16.02</v>
      </c>
      <c r="M57">
        <v>118.08</v>
      </c>
      <c r="N57">
        <v>272.22000000000003</v>
      </c>
      <c r="O57">
        <v>101.38</v>
      </c>
      <c r="P57">
        <v>3.58</v>
      </c>
      <c r="Q57">
        <v>14.51</v>
      </c>
      <c r="R57" s="93">
        <v>32.03</v>
      </c>
      <c r="S57" s="93">
        <v>32.03</v>
      </c>
      <c r="T57" s="93">
        <v>32.04</v>
      </c>
      <c r="U57">
        <v>3.62</v>
      </c>
      <c r="V57">
        <v>133.04037700000001</v>
      </c>
      <c r="W57">
        <v>3.53</v>
      </c>
      <c r="X57">
        <v>12.5</v>
      </c>
      <c r="Y57">
        <v>4.16</v>
      </c>
      <c r="Z57">
        <v>4.17</v>
      </c>
      <c r="AA57">
        <v>233.33</v>
      </c>
      <c r="AB57">
        <v>46.67</v>
      </c>
      <c r="AC57">
        <v>85.64</v>
      </c>
      <c r="AD57">
        <v>44.5</v>
      </c>
      <c r="AE57">
        <v>79</v>
      </c>
      <c r="AF57">
        <v>39</v>
      </c>
      <c r="AG57">
        <v>4</v>
      </c>
      <c r="AH57">
        <v>11.26</v>
      </c>
      <c r="AI57">
        <v>11.26</v>
      </c>
      <c r="AJ57">
        <v>29</v>
      </c>
      <c r="AK57">
        <v>196</v>
      </c>
      <c r="AL57">
        <v>84</v>
      </c>
    </row>
    <row r="58" spans="1:38">
      <c r="A58" t="s">
        <v>100</v>
      </c>
      <c r="B58" s="34">
        <v>246.81</v>
      </c>
      <c r="C58" s="34">
        <v>0</v>
      </c>
      <c r="D58" s="93">
        <f t="shared" si="0"/>
        <v>96.1</v>
      </c>
      <c r="E58" s="34">
        <v>0</v>
      </c>
      <c r="F58" s="34"/>
      <c r="G58" s="34"/>
      <c r="H58" s="34"/>
      <c r="I58" s="34"/>
      <c r="J58" s="37">
        <v>15.38</v>
      </c>
      <c r="K58" s="37">
        <v>15.38</v>
      </c>
      <c r="L58" s="37">
        <v>15.76</v>
      </c>
      <c r="M58">
        <v>118.08</v>
      </c>
      <c r="N58">
        <v>272.22000000000003</v>
      </c>
      <c r="O58">
        <v>101.38</v>
      </c>
      <c r="P58">
        <v>3.58</v>
      </c>
      <c r="Q58">
        <v>12.08</v>
      </c>
      <c r="R58" s="93">
        <v>32.03</v>
      </c>
      <c r="S58" s="93">
        <v>32.03</v>
      </c>
      <c r="T58" s="93">
        <v>32.04</v>
      </c>
      <c r="U58">
        <v>3.62</v>
      </c>
      <c r="V58">
        <v>127.151912</v>
      </c>
      <c r="W58">
        <v>3.53</v>
      </c>
      <c r="X58">
        <v>15</v>
      </c>
      <c r="Y58">
        <v>5</v>
      </c>
      <c r="Z58">
        <v>5</v>
      </c>
      <c r="AA58">
        <v>233.33</v>
      </c>
      <c r="AB58">
        <v>46.67</v>
      </c>
      <c r="AC58">
        <v>83.3</v>
      </c>
      <c r="AD58">
        <v>42</v>
      </c>
      <c r="AE58">
        <v>77</v>
      </c>
      <c r="AF58">
        <v>38</v>
      </c>
      <c r="AG58">
        <v>5</v>
      </c>
      <c r="AH58">
        <v>11.58</v>
      </c>
      <c r="AI58">
        <v>11.58</v>
      </c>
      <c r="AJ58">
        <v>29</v>
      </c>
      <c r="AK58">
        <v>193</v>
      </c>
      <c r="AL58">
        <v>82</v>
      </c>
    </row>
    <row r="59" spans="1:38">
      <c r="A59" t="s">
        <v>101</v>
      </c>
      <c r="B59" s="34">
        <v>246.81</v>
      </c>
      <c r="C59" s="34">
        <v>0</v>
      </c>
      <c r="D59" s="93">
        <f t="shared" si="0"/>
        <v>96.1</v>
      </c>
      <c r="E59" s="34">
        <v>0</v>
      </c>
      <c r="F59" s="34"/>
      <c r="G59" s="34"/>
      <c r="H59" s="34"/>
      <c r="I59" s="34"/>
      <c r="J59" s="37">
        <v>14.96</v>
      </c>
      <c r="K59" s="37">
        <v>14.96</v>
      </c>
      <c r="L59" s="37">
        <v>15.33</v>
      </c>
      <c r="M59">
        <v>118.08</v>
      </c>
      <c r="N59">
        <v>272.22000000000003</v>
      </c>
      <c r="O59">
        <v>101.38</v>
      </c>
      <c r="P59">
        <v>3.66</v>
      </c>
      <c r="Q59">
        <v>12.35</v>
      </c>
      <c r="R59" s="93">
        <v>32.03</v>
      </c>
      <c r="S59" s="93">
        <v>32.03</v>
      </c>
      <c r="T59" s="93">
        <v>32.04</v>
      </c>
      <c r="U59">
        <v>3.62</v>
      </c>
      <c r="V59">
        <v>120.90332600000001</v>
      </c>
      <c r="W59">
        <v>3.53</v>
      </c>
      <c r="X59">
        <v>17.5</v>
      </c>
      <c r="Y59">
        <v>5.84</v>
      </c>
      <c r="Z59">
        <v>5.83</v>
      </c>
      <c r="AA59">
        <v>233.33</v>
      </c>
      <c r="AB59">
        <v>46.67</v>
      </c>
      <c r="AC59">
        <v>81.849999999999994</v>
      </c>
      <c r="AD59">
        <v>41</v>
      </c>
      <c r="AE59">
        <v>73</v>
      </c>
      <c r="AF59">
        <v>37</v>
      </c>
      <c r="AG59">
        <v>5</v>
      </c>
      <c r="AH59">
        <v>11.85</v>
      </c>
      <c r="AI59">
        <v>11.85</v>
      </c>
      <c r="AJ59">
        <v>30.93</v>
      </c>
      <c r="AK59">
        <v>193</v>
      </c>
      <c r="AL59">
        <v>82</v>
      </c>
    </row>
    <row r="60" spans="1:38">
      <c r="A60" t="s">
        <v>102</v>
      </c>
      <c r="B60" s="34">
        <v>246.81</v>
      </c>
      <c r="C60" s="34">
        <v>0</v>
      </c>
      <c r="D60" s="93">
        <f t="shared" si="0"/>
        <v>96.1</v>
      </c>
      <c r="E60" s="34">
        <v>0</v>
      </c>
      <c r="F60" s="34"/>
      <c r="G60" s="34"/>
      <c r="H60" s="34"/>
      <c r="I60" s="34"/>
      <c r="J60" s="37">
        <v>14.59</v>
      </c>
      <c r="K60" s="37">
        <v>14.59</v>
      </c>
      <c r="L60" s="37">
        <v>14.96</v>
      </c>
      <c r="M60">
        <v>118.08</v>
      </c>
      <c r="N60">
        <v>272.22000000000003</v>
      </c>
      <c r="O60">
        <v>101.38</v>
      </c>
      <c r="P60">
        <v>3.66</v>
      </c>
      <c r="Q60">
        <v>7.41</v>
      </c>
      <c r="R60" s="93">
        <v>32.03</v>
      </c>
      <c r="S60" s="93">
        <v>32.03</v>
      </c>
      <c r="T60" s="93">
        <v>32.04</v>
      </c>
      <c r="U60">
        <v>3.62</v>
      </c>
      <c r="V60">
        <v>114.20702199999999</v>
      </c>
      <c r="W60">
        <v>3.53</v>
      </c>
      <c r="X60">
        <v>19</v>
      </c>
      <c r="Y60">
        <v>6.34</v>
      </c>
      <c r="Z60">
        <v>6.33</v>
      </c>
      <c r="AA60">
        <v>233.33</v>
      </c>
      <c r="AB60">
        <v>46.67</v>
      </c>
      <c r="AC60">
        <v>80</v>
      </c>
      <c r="AD60">
        <v>39</v>
      </c>
      <c r="AE60">
        <v>70</v>
      </c>
      <c r="AF60">
        <v>35</v>
      </c>
      <c r="AG60">
        <v>5</v>
      </c>
      <c r="AH60">
        <v>12.18</v>
      </c>
      <c r="AI60">
        <v>12.18</v>
      </c>
      <c r="AJ60">
        <v>30.93</v>
      </c>
      <c r="AK60">
        <v>190</v>
      </c>
      <c r="AL60">
        <v>82</v>
      </c>
    </row>
    <row r="61" spans="1:38">
      <c r="A61" t="s">
        <v>103</v>
      </c>
      <c r="B61" s="34">
        <v>246.81</v>
      </c>
      <c r="C61" s="34">
        <v>0</v>
      </c>
      <c r="D61" s="93">
        <f t="shared" si="0"/>
        <v>96.1</v>
      </c>
      <c r="E61" s="34">
        <v>0</v>
      </c>
      <c r="F61" s="34"/>
      <c r="G61" s="34"/>
      <c r="H61" s="34"/>
      <c r="I61" s="34"/>
      <c r="J61" s="37">
        <v>14.02</v>
      </c>
      <c r="K61" s="37">
        <v>14.02</v>
      </c>
      <c r="L61" s="37">
        <v>14.37</v>
      </c>
      <c r="M61">
        <v>118.08</v>
      </c>
      <c r="N61">
        <v>272.22000000000003</v>
      </c>
      <c r="O61">
        <v>101.38</v>
      </c>
      <c r="P61">
        <v>3.66</v>
      </c>
      <c r="Q61">
        <v>7.41</v>
      </c>
      <c r="R61" s="93">
        <v>32.03</v>
      </c>
      <c r="S61" s="93">
        <v>32.03</v>
      </c>
      <c r="T61" s="93">
        <v>32.04</v>
      </c>
      <c r="U61">
        <v>3.62</v>
      </c>
      <c r="V61">
        <v>106.800209</v>
      </c>
      <c r="W61">
        <v>3.53</v>
      </c>
      <c r="X61">
        <v>21.5</v>
      </c>
      <c r="Y61">
        <v>7.16</v>
      </c>
      <c r="Z61">
        <v>7.17</v>
      </c>
      <c r="AA61">
        <v>233.33</v>
      </c>
      <c r="AB61">
        <v>46.67</v>
      </c>
      <c r="AC61">
        <v>77.11</v>
      </c>
      <c r="AD61">
        <v>38.61</v>
      </c>
      <c r="AE61">
        <v>66</v>
      </c>
      <c r="AF61">
        <v>33</v>
      </c>
      <c r="AG61">
        <v>5.66</v>
      </c>
      <c r="AH61">
        <v>12.4</v>
      </c>
      <c r="AI61">
        <v>12.4</v>
      </c>
      <c r="AJ61">
        <v>28.03</v>
      </c>
      <c r="AK61">
        <v>182</v>
      </c>
      <c r="AL61">
        <v>78</v>
      </c>
    </row>
    <row r="62" spans="1:38">
      <c r="A62" t="s">
        <v>104</v>
      </c>
      <c r="B62" s="34">
        <v>246.81</v>
      </c>
      <c r="C62" s="34">
        <v>0</v>
      </c>
      <c r="D62" s="93">
        <f t="shared" si="0"/>
        <v>96.1</v>
      </c>
      <c r="E62" s="34">
        <v>0</v>
      </c>
      <c r="F62" s="34"/>
      <c r="G62" s="34"/>
      <c r="H62" s="34"/>
      <c r="I62" s="34"/>
      <c r="J62" s="37">
        <v>13.26</v>
      </c>
      <c r="K62" s="37">
        <v>13.26</v>
      </c>
      <c r="L62" s="37">
        <v>13.58</v>
      </c>
      <c r="M62">
        <v>118.08</v>
      </c>
      <c r="N62">
        <v>272.22000000000003</v>
      </c>
      <c r="O62">
        <v>101.38</v>
      </c>
      <c r="P62">
        <v>3.66</v>
      </c>
      <c r="Q62">
        <v>7.41</v>
      </c>
      <c r="R62" s="93">
        <v>32.03</v>
      </c>
      <c r="S62" s="93">
        <v>32.03</v>
      </c>
      <c r="T62" s="93">
        <v>32.04</v>
      </c>
      <c r="U62">
        <v>3.62</v>
      </c>
      <c r="V62">
        <v>98.673153999999997</v>
      </c>
      <c r="W62">
        <v>3.53</v>
      </c>
      <c r="X62">
        <v>22.5</v>
      </c>
      <c r="Y62">
        <v>7.5</v>
      </c>
      <c r="Z62">
        <v>7.5</v>
      </c>
      <c r="AA62">
        <v>224.42</v>
      </c>
      <c r="AB62">
        <v>44.88</v>
      </c>
      <c r="AC62">
        <v>74.680000000000007</v>
      </c>
      <c r="AD62">
        <v>36.71</v>
      </c>
      <c r="AE62">
        <v>63</v>
      </c>
      <c r="AF62">
        <v>32</v>
      </c>
      <c r="AG62">
        <v>5.66</v>
      </c>
      <c r="AH62">
        <v>12.64</v>
      </c>
      <c r="AI62">
        <v>12.64</v>
      </c>
      <c r="AJ62">
        <v>28.03</v>
      </c>
      <c r="AK62">
        <v>175</v>
      </c>
      <c r="AL62">
        <v>75</v>
      </c>
    </row>
    <row r="63" spans="1:38">
      <c r="A63" t="s">
        <v>105</v>
      </c>
      <c r="B63" s="34">
        <v>246.81</v>
      </c>
      <c r="C63" s="34">
        <v>0</v>
      </c>
      <c r="D63" s="93">
        <f t="shared" si="0"/>
        <v>96.600000000000009</v>
      </c>
      <c r="E63" s="34">
        <v>0</v>
      </c>
      <c r="F63" s="34"/>
      <c r="G63" s="34"/>
      <c r="H63" s="34"/>
      <c r="I63" s="34"/>
      <c r="J63" s="37">
        <v>12.61</v>
      </c>
      <c r="K63" s="37">
        <v>12.61</v>
      </c>
      <c r="L63" s="37">
        <v>12.92</v>
      </c>
      <c r="M63">
        <v>118.08</v>
      </c>
      <c r="N63">
        <v>272.22000000000003</v>
      </c>
      <c r="O63">
        <v>101.38</v>
      </c>
      <c r="P63">
        <v>3.74</v>
      </c>
      <c r="Q63">
        <v>7.56</v>
      </c>
      <c r="R63" s="93">
        <v>32.200000000000003</v>
      </c>
      <c r="S63" s="93">
        <v>32.200000000000003</v>
      </c>
      <c r="T63" s="93">
        <v>32.200000000000003</v>
      </c>
      <c r="U63">
        <v>3.7</v>
      </c>
      <c r="V63">
        <v>83.742732000000004</v>
      </c>
      <c r="W63">
        <v>3.58</v>
      </c>
      <c r="X63">
        <v>22.76</v>
      </c>
      <c r="Y63">
        <v>7.58</v>
      </c>
      <c r="Z63">
        <v>7.59</v>
      </c>
      <c r="AA63">
        <v>210.52</v>
      </c>
      <c r="AB63">
        <v>42.1</v>
      </c>
      <c r="AC63">
        <v>69.680000000000007</v>
      </c>
      <c r="AD63">
        <v>34.79</v>
      </c>
      <c r="AE63">
        <v>59</v>
      </c>
      <c r="AF63">
        <v>29</v>
      </c>
      <c r="AG63">
        <v>6</v>
      </c>
      <c r="AH63">
        <v>12.9</v>
      </c>
      <c r="AI63">
        <v>12.9</v>
      </c>
      <c r="AJ63">
        <v>29</v>
      </c>
      <c r="AK63">
        <v>165</v>
      </c>
      <c r="AL63">
        <v>70</v>
      </c>
    </row>
    <row r="64" spans="1:38">
      <c r="A64" t="s">
        <v>106</v>
      </c>
      <c r="B64" s="34">
        <v>246.81</v>
      </c>
      <c r="C64" s="34">
        <v>0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11.61</v>
      </c>
      <c r="K64" s="37">
        <v>11.61</v>
      </c>
      <c r="L64" s="37">
        <v>11.9</v>
      </c>
      <c r="M64">
        <v>118.08</v>
      </c>
      <c r="N64">
        <v>272.22000000000003</v>
      </c>
      <c r="O64">
        <v>101.38</v>
      </c>
      <c r="P64">
        <v>3.74</v>
      </c>
      <c r="Q64">
        <v>8.25</v>
      </c>
      <c r="R64" s="93">
        <v>32.5</v>
      </c>
      <c r="S64" s="93">
        <v>32.5</v>
      </c>
      <c r="T64" s="93">
        <v>32.5</v>
      </c>
      <c r="U64">
        <v>3.7</v>
      </c>
      <c r="V64">
        <v>75.245823000000001</v>
      </c>
      <c r="W64">
        <v>3.58</v>
      </c>
      <c r="X64">
        <v>23.66</v>
      </c>
      <c r="Y64">
        <v>7.87</v>
      </c>
      <c r="Z64">
        <v>7.89</v>
      </c>
      <c r="AA64">
        <v>197.73</v>
      </c>
      <c r="AB64">
        <v>39.54</v>
      </c>
      <c r="AC64">
        <v>64.33</v>
      </c>
      <c r="AD64">
        <v>32.61</v>
      </c>
      <c r="AE64">
        <v>54</v>
      </c>
      <c r="AF64">
        <v>27</v>
      </c>
      <c r="AG64">
        <v>6</v>
      </c>
      <c r="AH64">
        <v>13.14</v>
      </c>
      <c r="AI64">
        <v>13.14</v>
      </c>
      <c r="AJ64">
        <v>29</v>
      </c>
      <c r="AK64">
        <v>154</v>
      </c>
      <c r="AL64">
        <v>66</v>
      </c>
    </row>
    <row r="65" spans="1:38">
      <c r="A65" t="s">
        <v>107</v>
      </c>
      <c r="B65" s="34">
        <v>246.81</v>
      </c>
      <c r="C65" s="34">
        <v>0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10.42</v>
      </c>
      <c r="K65" s="37">
        <v>10.42</v>
      </c>
      <c r="L65" s="37">
        <v>10.69</v>
      </c>
      <c r="M65">
        <v>118.08</v>
      </c>
      <c r="N65">
        <v>272.22000000000003</v>
      </c>
      <c r="O65">
        <v>101.38</v>
      </c>
      <c r="P65">
        <v>3.74</v>
      </c>
      <c r="Q65">
        <v>7.95</v>
      </c>
      <c r="R65" s="93">
        <v>32.5</v>
      </c>
      <c r="S65" s="93">
        <v>32.5</v>
      </c>
      <c r="T65" s="93">
        <v>32.5</v>
      </c>
      <c r="U65">
        <v>3.7</v>
      </c>
      <c r="V65">
        <v>66.213599000000002</v>
      </c>
      <c r="W65">
        <v>3.58</v>
      </c>
      <c r="X65">
        <v>24.52</v>
      </c>
      <c r="Y65">
        <v>8.18</v>
      </c>
      <c r="Z65">
        <v>8.17</v>
      </c>
      <c r="AA65">
        <v>184.18</v>
      </c>
      <c r="AB65">
        <v>36.840000000000003</v>
      </c>
      <c r="AC65">
        <v>58.49</v>
      </c>
      <c r="AD65">
        <v>30.22</v>
      </c>
      <c r="AE65">
        <v>49</v>
      </c>
      <c r="AF65">
        <v>24</v>
      </c>
      <c r="AG65">
        <v>6</v>
      </c>
      <c r="AH65">
        <v>13.38</v>
      </c>
      <c r="AI65">
        <v>13.38</v>
      </c>
      <c r="AJ65">
        <v>29</v>
      </c>
      <c r="AK65">
        <v>140</v>
      </c>
      <c r="AL65">
        <v>60</v>
      </c>
    </row>
    <row r="66" spans="1:38">
      <c r="A66" t="s">
        <v>108</v>
      </c>
      <c r="B66" s="34">
        <v>246.81</v>
      </c>
      <c r="C66" s="34">
        <v>0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9.31</v>
      </c>
      <c r="K66" s="37">
        <v>9.31</v>
      </c>
      <c r="L66" s="37">
        <v>9.5500000000000007</v>
      </c>
      <c r="M66">
        <v>118.08</v>
      </c>
      <c r="N66">
        <v>272.22000000000003</v>
      </c>
      <c r="O66">
        <v>101.38</v>
      </c>
      <c r="P66">
        <v>3.74</v>
      </c>
      <c r="Q66">
        <v>8.66</v>
      </c>
      <c r="R66" s="93">
        <v>32.5</v>
      </c>
      <c r="S66" s="93">
        <v>32.5</v>
      </c>
      <c r="T66" s="93">
        <v>32.5</v>
      </c>
      <c r="U66">
        <v>3.7</v>
      </c>
      <c r="V66">
        <v>56.431933999999998</v>
      </c>
      <c r="W66">
        <v>3.58</v>
      </c>
      <c r="X66">
        <v>25.56</v>
      </c>
      <c r="Y66">
        <v>8.51</v>
      </c>
      <c r="Z66">
        <v>8.52</v>
      </c>
      <c r="AA66">
        <v>163.47999999999999</v>
      </c>
      <c r="AB66">
        <v>32.69</v>
      </c>
      <c r="AC66">
        <v>52.19</v>
      </c>
      <c r="AD66">
        <v>27.64</v>
      </c>
      <c r="AE66">
        <v>43</v>
      </c>
      <c r="AF66">
        <v>21</v>
      </c>
      <c r="AG66">
        <v>6</v>
      </c>
      <c r="AH66">
        <v>13.62</v>
      </c>
      <c r="AI66">
        <v>13.62</v>
      </c>
      <c r="AJ66">
        <v>29</v>
      </c>
      <c r="AK66">
        <v>126</v>
      </c>
      <c r="AL66">
        <v>54</v>
      </c>
    </row>
    <row r="67" spans="1:38">
      <c r="A67" t="s">
        <v>109</v>
      </c>
      <c r="B67" s="34">
        <v>246.81</v>
      </c>
      <c r="C67" s="34">
        <v>0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8.09</v>
      </c>
      <c r="K67" s="37">
        <v>8.09</v>
      </c>
      <c r="L67" s="37">
        <v>8.2899999999999991</v>
      </c>
      <c r="M67">
        <v>118.08</v>
      </c>
      <c r="N67">
        <v>272.22000000000003</v>
      </c>
      <c r="O67">
        <v>101.38</v>
      </c>
      <c r="P67">
        <v>3.81</v>
      </c>
      <c r="Q67">
        <v>9.1199999999999992</v>
      </c>
      <c r="R67" s="93">
        <v>32.5</v>
      </c>
      <c r="S67" s="93">
        <v>32.5</v>
      </c>
      <c r="T67" s="93">
        <v>32.5</v>
      </c>
      <c r="U67">
        <v>3.7</v>
      </c>
      <c r="V67">
        <v>46.523739999999997</v>
      </c>
      <c r="W67">
        <v>3.58</v>
      </c>
      <c r="X67">
        <v>25.56</v>
      </c>
      <c r="Y67">
        <v>8.51</v>
      </c>
      <c r="Z67">
        <v>8.52</v>
      </c>
      <c r="AA67">
        <v>142.22999999999999</v>
      </c>
      <c r="AB67">
        <v>28.45</v>
      </c>
      <c r="AC67">
        <v>45.4</v>
      </c>
      <c r="AD67">
        <v>24.79</v>
      </c>
      <c r="AE67">
        <v>37</v>
      </c>
      <c r="AF67">
        <v>18</v>
      </c>
      <c r="AG67">
        <v>6</v>
      </c>
      <c r="AH67">
        <v>13.77</v>
      </c>
      <c r="AI67">
        <v>13.77</v>
      </c>
      <c r="AJ67">
        <v>29.97</v>
      </c>
      <c r="AK67">
        <v>112</v>
      </c>
      <c r="AL67">
        <v>48</v>
      </c>
    </row>
    <row r="68" spans="1:38">
      <c r="A68" t="s">
        <v>110</v>
      </c>
      <c r="B68" s="34">
        <v>246.81</v>
      </c>
      <c r="C68" s="34">
        <v>0</v>
      </c>
      <c r="D68" s="93">
        <f t="shared" ref="D68:D98" si="1">R68+S68+T68</f>
        <v>97.5</v>
      </c>
      <c r="E68" s="34">
        <v>0</v>
      </c>
      <c r="F68" s="34"/>
      <c r="G68" s="34"/>
      <c r="H68" s="34"/>
      <c r="I68" s="34"/>
      <c r="J68" s="37">
        <v>6.85</v>
      </c>
      <c r="K68" s="37">
        <v>6.85</v>
      </c>
      <c r="L68" s="37">
        <v>7.02</v>
      </c>
      <c r="M68">
        <v>118.08</v>
      </c>
      <c r="N68">
        <v>272.22000000000003</v>
      </c>
      <c r="O68">
        <v>101.38</v>
      </c>
      <c r="P68">
        <v>3.81</v>
      </c>
      <c r="Q68">
        <v>9.7200000000000006</v>
      </c>
      <c r="R68" s="93">
        <v>32.5</v>
      </c>
      <c r="S68" s="93">
        <v>32.5</v>
      </c>
      <c r="T68" s="93">
        <v>32.5</v>
      </c>
      <c r="U68">
        <v>3.7</v>
      </c>
      <c r="V68">
        <v>36.975667000000001</v>
      </c>
      <c r="W68">
        <v>3.58</v>
      </c>
      <c r="X68">
        <v>20</v>
      </c>
      <c r="Y68">
        <v>6.66</v>
      </c>
      <c r="Z68">
        <v>6.67</v>
      </c>
      <c r="AA68">
        <v>124.03</v>
      </c>
      <c r="AB68">
        <v>24.8</v>
      </c>
      <c r="AC68">
        <v>38.56</v>
      </c>
      <c r="AD68">
        <v>22.62</v>
      </c>
      <c r="AE68">
        <v>30</v>
      </c>
      <c r="AF68">
        <v>15</v>
      </c>
      <c r="AG68">
        <v>6</v>
      </c>
      <c r="AH68">
        <v>12</v>
      </c>
      <c r="AI68">
        <v>12</v>
      </c>
      <c r="AJ68">
        <v>29.97</v>
      </c>
      <c r="AK68">
        <v>98</v>
      </c>
      <c r="AL68">
        <v>42</v>
      </c>
    </row>
    <row r="69" spans="1:38">
      <c r="A69" t="s">
        <v>111</v>
      </c>
      <c r="B69" s="34">
        <v>246.81</v>
      </c>
      <c r="C69" s="34">
        <v>0</v>
      </c>
      <c r="D69" s="93">
        <f t="shared" si="1"/>
        <v>92.91</v>
      </c>
      <c r="E69" s="34">
        <v>0</v>
      </c>
      <c r="F69" s="34"/>
      <c r="G69" s="34"/>
      <c r="H69" s="34"/>
      <c r="I69" s="34"/>
      <c r="J69" s="37">
        <v>5.53</v>
      </c>
      <c r="K69" s="37">
        <v>5.53</v>
      </c>
      <c r="L69" s="37">
        <v>5.66</v>
      </c>
      <c r="M69">
        <v>118.08</v>
      </c>
      <c r="N69">
        <v>272.22000000000003</v>
      </c>
      <c r="O69">
        <v>101.38</v>
      </c>
      <c r="P69">
        <v>3.81</v>
      </c>
      <c r="Q69">
        <v>7.41</v>
      </c>
      <c r="R69" s="93">
        <v>26.91</v>
      </c>
      <c r="S69" s="93">
        <v>33</v>
      </c>
      <c r="T69" s="93">
        <v>33</v>
      </c>
      <c r="U69">
        <v>3.39</v>
      </c>
      <c r="V69">
        <v>27.125871</v>
      </c>
      <c r="W69">
        <v>3.58</v>
      </c>
      <c r="X69">
        <v>17.5</v>
      </c>
      <c r="Y69">
        <v>5.84</v>
      </c>
      <c r="Z69">
        <v>5.83</v>
      </c>
      <c r="AA69">
        <v>104.64</v>
      </c>
      <c r="AB69">
        <v>20.93</v>
      </c>
      <c r="AC69">
        <v>31.33</v>
      </c>
      <c r="AD69">
        <v>19.18</v>
      </c>
      <c r="AE69">
        <v>26</v>
      </c>
      <c r="AF69">
        <v>13</v>
      </c>
      <c r="AG69">
        <v>6</v>
      </c>
      <c r="AH69">
        <v>10.8</v>
      </c>
      <c r="AI69">
        <v>10.8</v>
      </c>
      <c r="AJ69">
        <v>29.97</v>
      </c>
      <c r="AK69">
        <v>81</v>
      </c>
      <c r="AL69">
        <v>34</v>
      </c>
    </row>
    <row r="70" spans="1:38">
      <c r="A70" t="s">
        <v>112</v>
      </c>
      <c r="B70" s="34">
        <v>246.81</v>
      </c>
      <c r="C70" s="34">
        <v>0</v>
      </c>
      <c r="D70" s="93">
        <f t="shared" si="1"/>
        <v>57.039999999999992</v>
      </c>
      <c r="E70" s="34">
        <v>0</v>
      </c>
      <c r="F70" s="34"/>
      <c r="G70" s="34"/>
      <c r="H70" s="34"/>
      <c r="I70" s="34"/>
      <c r="J70" s="37">
        <v>4.16</v>
      </c>
      <c r="K70" s="37">
        <v>4.16</v>
      </c>
      <c r="L70" s="37">
        <v>4.26</v>
      </c>
      <c r="M70">
        <v>118.08</v>
      </c>
      <c r="N70">
        <v>272.22000000000003</v>
      </c>
      <c r="O70">
        <v>101.38</v>
      </c>
      <c r="P70">
        <v>3.81</v>
      </c>
      <c r="Q70">
        <v>7.41</v>
      </c>
      <c r="R70" s="93">
        <v>11.99</v>
      </c>
      <c r="S70" s="93">
        <v>24.99</v>
      </c>
      <c r="T70" s="93">
        <v>20.059999999999999</v>
      </c>
      <c r="U70">
        <v>3.39</v>
      </c>
      <c r="V70">
        <v>18.677627000000001</v>
      </c>
      <c r="W70">
        <v>3.58</v>
      </c>
      <c r="X70">
        <v>17.5</v>
      </c>
      <c r="Y70">
        <v>5.84</v>
      </c>
      <c r="Z70">
        <v>5.83</v>
      </c>
      <c r="AA70">
        <v>82.77</v>
      </c>
      <c r="AB70">
        <v>16.55</v>
      </c>
      <c r="AC70">
        <v>24.59</v>
      </c>
      <c r="AD70">
        <v>15.44</v>
      </c>
      <c r="AE70">
        <v>19</v>
      </c>
      <c r="AF70">
        <v>9</v>
      </c>
      <c r="AG70">
        <v>6</v>
      </c>
      <c r="AH70">
        <v>14</v>
      </c>
      <c r="AI70">
        <v>14</v>
      </c>
      <c r="AJ70">
        <v>29.97</v>
      </c>
      <c r="AK70">
        <v>63</v>
      </c>
      <c r="AL70">
        <v>27</v>
      </c>
    </row>
    <row r="71" spans="1:38">
      <c r="A71" t="s">
        <v>113</v>
      </c>
      <c r="B71" s="34">
        <v>246.81</v>
      </c>
      <c r="C71" s="34">
        <v>0</v>
      </c>
      <c r="D71" s="93">
        <f t="shared" si="1"/>
        <v>29.989999999999995</v>
      </c>
      <c r="E71" s="34">
        <v>0</v>
      </c>
      <c r="F71" s="34"/>
      <c r="G71" s="34"/>
      <c r="H71" s="34"/>
      <c r="I71" s="34"/>
      <c r="J71" s="37">
        <v>2.91</v>
      </c>
      <c r="K71" s="37">
        <v>2.91</v>
      </c>
      <c r="L71" s="37">
        <v>2.98</v>
      </c>
      <c r="M71">
        <v>118.08</v>
      </c>
      <c r="N71">
        <v>272.22000000000003</v>
      </c>
      <c r="O71">
        <v>101.38</v>
      </c>
      <c r="P71">
        <v>3.81</v>
      </c>
      <c r="Q71">
        <v>7.41</v>
      </c>
      <c r="R71" s="93">
        <v>3.15</v>
      </c>
      <c r="S71" s="93">
        <v>19.989999999999998</v>
      </c>
      <c r="T71" s="93">
        <v>6.85</v>
      </c>
      <c r="U71">
        <v>3.47</v>
      </c>
      <c r="V71">
        <v>10.608969999999999</v>
      </c>
      <c r="W71">
        <v>3.63</v>
      </c>
      <c r="X71">
        <v>17.5</v>
      </c>
      <c r="Y71">
        <v>5.84</v>
      </c>
      <c r="Z71">
        <v>5.83</v>
      </c>
      <c r="AA71">
        <v>58.83</v>
      </c>
      <c r="AB71">
        <v>11.77</v>
      </c>
      <c r="AC71">
        <v>17.48</v>
      </c>
      <c r="AD71">
        <v>11.58</v>
      </c>
      <c r="AE71">
        <v>15</v>
      </c>
      <c r="AF71">
        <v>8</v>
      </c>
      <c r="AG71">
        <v>6</v>
      </c>
      <c r="AH71">
        <v>18.04</v>
      </c>
      <c r="AI71">
        <v>18.04</v>
      </c>
      <c r="AJ71">
        <v>30.93</v>
      </c>
      <c r="AK71">
        <v>46</v>
      </c>
      <c r="AL71">
        <v>19</v>
      </c>
    </row>
    <row r="72" spans="1:38">
      <c r="A72" t="s">
        <v>114</v>
      </c>
      <c r="B72" s="34">
        <v>246.81</v>
      </c>
      <c r="C72" s="34">
        <v>0</v>
      </c>
      <c r="D72" s="93">
        <f t="shared" si="1"/>
        <v>17</v>
      </c>
      <c r="E72" s="34">
        <v>0</v>
      </c>
      <c r="F72" s="34"/>
      <c r="G72" s="34"/>
      <c r="H72" s="34"/>
      <c r="I72" s="34"/>
      <c r="J72" s="37">
        <v>1.8</v>
      </c>
      <c r="K72" s="37">
        <v>1.8</v>
      </c>
      <c r="L72" s="37">
        <v>1.84</v>
      </c>
      <c r="M72">
        <v>118.08</v>
      </c>
      <c r="N72">
        <v>272.22000000000003</v>
      </c>
      <c r="O72">
        <v>101.38</v>
      </c>
      <c r="P72">
        <v>3.81</v>
      </c>
      <c r="Q72">
        <v>7.41</v>
      </c>
      <c r="R72" s="93">
        <v>1</v>
      </c>
      <c r="S72" s="93">
        <v>15</v>
      </c>
      <c r="T72" s="93">
        <v>1</v>
      </c>
      <c r="U72">
        <v>3.47</v>
      </c>
      <c r="V72">
        <v>5.5186109999999999</v>
      </c>
      <c r="W72">
        <v>3.63</v>
      </c>
      <c r="X72">
        <v>17.5</v>
      </c>
      <c r="Y72">
        <v>5.84</v>
      </c>
      <c r="Z72">
        <v>5.83</v>
      </c>
      <c r="AA72">
        <v>40.85</v>
      </c>
      <c r="AB72">
        <v>8.17</v>
      </c>
      <c r="AC72">
        <v>11.03</v>
      </c>
      <c r="AD72">
        <v>9.82</v>
      </c>
      <c r="AE72">
        <v>20</v>
      </c>
      <c r="AF72">
        <v>10</v>
      </c>
      <c r="AG72">
        <v>6</v>
      </c>
      <c r="AH72">
        <v>19.84</v>
      </c>
      <c r="AI72">
        <v>19.84</v>
      </c>
      <c r="AJ72">
        <v>30.93</v>
      </c>
      <c r="AK72">
        <v>32</v>
      </c>
      <c r="AL72">
        <v>13</v>
      </c>
    </row>
    <row r="73" spans="1:38">
      <c r="A73" t="s">
        <v>115</v>
      </c>
      <c r="B73" s="34">
        <v>232.3</v>
      </c>
      <c r="C73" s="34">
        <v>0</v>
      </c>
      <c r="D73" s="93">
        <f t="shared" si="1"/>
        <v>8.74</v>
      </c>
      <c r="E73" s="34">
        <v>0</v>
      </c>
      <c r="F73" s="34"/>
      <c r="G73" s="34"/>
      <c r="H73" s="34"/>
      <c r="I73" s="34"/>
      <c r="J73" s="37">
        <v>0.94</v>
      </c>
      <c r="K73" s="37">
        <v>0.94</v>
      </c>
      <c r="L73" s="37">
        <v>0.96</v>
      </c>
      <c r="M73">
        <v>118.08</v>
      </c>
      <c r="N73">
        <v>272.22000000000003</v>
      </c>
      <c r="O73">
        <v>101.38</v>
      </c>
      <c r="P73">
        <v>3.81</v>
      </c>
      <c r="Q73">
        <v>7.41</v>
      </c>
      <c r="R73" s="93">
        <v>0</v>
      </c>
      <c r="S73" s="93">
        <v>8.74</v>
      </c>
      <c r="T73" s="93">
        <v>0</v>
      </c>
      <c r="U73">
        <v>3.47</v>
      </c>
      <c r="V73">
        <v>1.771406</v>
      </c>
      <c r="W73">
        <v>3.63</v>
      </c>
      <c r="X73">
        <v>17.5</v>
      </c>
      <c r="Y73">
        <v>5.84</v>
      </c>
      <c r="Z73">
        <v>5.83</v>
      </c>
      <c r="AA73">
        <v>27.62</v>
      </c>
      <c r="AB73">
        <v>5.52</v>
      </c>
      <c r="AC73">
        <v>5.73</v>
      </c>
      <c r="AD73">
        <v>6.46</v>
      </c>
      <c r="AE73">
        <v>18</v>
      </c>
      <c r="AF73">
        <v>9</v>
      </c>
      <c r="AG73">
        <v>6</v>
      </c>
      <c r="AH73">
        <v>20.54</v>
      </c>
      <c r="AI73">
        <v>20.54</v>
      </c>
      <c r="AJ73">
        <v>30.93</v>
      </c>
      <c r="AK73">
        <v>20</v>
      </c>
      <c r="AL73">
        <v>8</v>
      </c>
    </row>
    <row r="74" spans="1:38">
      <c r="A74" t="s">
        <v>116</v>
      </c>
      <c r="B74" s="34">
        <v>232.3</v>
      </c>
      <c r="C74" s="34">
        <v>0</v>
      </c>
      <c r="D74" s="93">
        <f t="shared" si="1"/>
        <v>2.7</v>
      </c>
      <c r="E74" s="34">
        <v>0</v>
      </c>
      <c r="F74" s="34"/>
      <c r="G74" s="34"/>
      <c r="H74" s="34"/>
      <c r="I74" s="34"/>
      <c r="J74" s="37">
        <v>0.34</v>
      </c>
      <c r="K74" s="37">
        <v>0.34</v>
      </c>
      <c r="L74" s="37">
        <v>0.35</v>
      </c>
      <c r="M74">
        <v>118.08</v>
      </c>
      <c r="N74">
        <v>272.22000000000003</v>
      </c>
      <c r="O74">
        <v>101.38</v>
      </c>
      <c r="P74">
        <v>3.81</v>
      </c>
      <c r="Q74">
        <v>7.41</v>
      </c>
      <c r="R74" s="93">
        <v>0</v>
      </c>
      <c r="S74" s="93">
        <v>2.7</v>
      </c>
      <c r="T74" s="93">
        <v>0</v>
      </c>
      <c r="U74">
        <v>3.47</v>
      </c>
      <c r="V74">
        <v>0.15572800000000001</v>
      </c>
      <c r="W74">
        <v>3.63</v>
      </c>
      <c r="X74">
        <v>17.5</v>
      </c>
      <c r="Y74">
        <v>5.84</v>
      </c>
      <c r="Z74">
        <v>5.83</v>
      </c>
      <c r="AA74">
        <v>13.93</v>
      </c>
      <c r="AB74">
        <v>2.79</v>
      </c>
      <c r="AC74">
        <v>1.62</v>
      </c>
      <c r="AD74">
        <v>3.79</v>
      </c>
      <c r="AE74">
        <v>17</v>
      </c>
      <c r="AF74">
        <v>8</v>
      </c>
      <c r="AG74">
        <v>6</v>
      </c>
      <c r="AH74">
        <v>20.5</v>
      </c>
      <c r="AI74">
        <v>20.5</v>
      </c>
      <c r="AJ74">
        <v>30.93</v>
      </c>
      <c r="AK74">
        <v>11</v>
      </c>
      <c r="AL74">
        <v>4</v>
      </c>
    </row>
    <row r="75" spans="1:38">
      <c r="A75" t="s">
        <v>117</v>
      </c>
      <c r="B75" s="34">
        <v>232.3</v>
      </c>
      <c r="C75" s="34">
        <v>71.430000000000007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0.02</v>
      </c>
      <c r="K75" s="37">
        <v>0.02</v>
      </c>
      <c r="L75" s="37">
        <v>0.02</v>
      </c>
      <c r="M75">
        <v>118.08</v>
      </c>
      <c r="N75">
        <v>272.22000000000003</v>
      </c>
      <c r="O75">
        <v>101.38</v>
      </c>
      <c r="P75">
        <v>3.81</v>
      </c>
      <c r="Q75">
        <v>7.41</v>
      </c>
      <c r="R75" s="93">
        <v>0</v>
      </c>
      <c r="S75" s="93">
        <v>0</v>
      </c>
      <c r="T75" s="93">
        <v>0</v>
      </c>
      <c r="U75">
        <v>3.54</v>
      </c>
      <c r="V75">
        <v>0</v>
      </c>
      <c r="W75">
        <v>3.63</v>
      </c>
      <c r="X75">
        <v>17.5</v>
      </c>
      <c r="Y75">
        <v>5.84</v>
      </c>
      <c r="Z75">
        <v>5.83</v>
      </c>
      <c r="AA75">
        <v>4.22</v>
      </c>
      <c r="AB75">
        <v>0.84</v>
      </c>
      <c r="AC75">
        <v>0.33</v>
      </c>
      <c r="AD75">
        <v>1.92</v>
      </c>
      <c r="AE75">
        <v>10</v>
      </c>
      <c r="AF75">
        <v>5</v>
      </c>
      <c r="AG75">
        <v>6</v>
      </c>
      <c r="AH75">
        <v>20.32</v>
      </c>
      <c r="AI75">
        <v>20.32</v>
      </c>
      <c r="AJ75">
        <v>30.93</v>
      </c>
      <c r="AK75">
        <v>7</v>
      </c>
      <c r="AL75">
        <v>3</v>
      </c>
    </row>
    <row r="76" spans="1:38">
      <c r="A76" t="s">
        <v>118</v>
      </c>
      <c r="B76" s="34">
        <v>232.3</v>
      </c>
      <c r="C76" s="34">
        <v>71.430000000000007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118.08</v>
      </c>
      <c r="N76">
        <v>272.22000000000003</v>
      </c>
      <c r="O76">
        <v>101.38</v>
      </c>
      <c r="P76">
        <v>3.81</v>
      </c>
      <c r="Q76">
        <v>7.41</v>
      </c>
      <c r="R76" s="93">
        <v>0</v>
      </c>
      <c r="S76" s="93">
        <v>0</v>
      </c>
      <c r="T76" s="93">
        <v>0</v>
      </c>
      <c r="U76">
        <v>3.54</v>
      </c>
      <c r="V76">
        <v>0</v>
      </c>
      <c r="W76">
        <v>3.63</v>
      </c>
      <c r="X76">
        <v>17.5</v>
      </c>
      <c r="Y76">
        <v>5.84</v>
      </c>
      <c r="Z76">
        <v>5.83</v>
      </c>
      <c r="AA76">
        <v>2.85</v>
      </c>
      <c r="AB76">
        <v>0.56999999999999995</v>
      </c>
      <c r="AC76">
        <v>0</v>
      </c>
      <c r="AD76">
        <v>0.6</v>
      </c>
      <c r="AE76">
        <v>7</v>
      </c>
      <c r="AF76">
        <v>3</v>
      </c>
      <c r="AG76">
        <v>7.34</v>
      </c>
      <c r="AH76">
        <v>20.32</v>
      </c>
      <c r="AI76">
        <v>20.32</v>
      </c>
      <c r="AJ76">
        <v>30.93</v>
      </c>
      <c r="AK76">
        <v>4</v>
      </c>
      <c r="AL76">
        <v>1</v>
      </c>
    </row>
    <row r="77" spans="1:38">
      <c r="A77" t="s">
        <v>119</v>
      </c>
      <c r="B77" s="34">
        <v>232.3</v>
      </c>
      <c r="C77" s="34">
        <v>71.430000000000007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118.08</v>
      </c>
      <c r="N77">
        <v>272.22000000000003</v>
      </c>
      <c r="O77">
        <v>101.38</v>
      </c>
      <c r="P77">
        <v>3.81</v>
      </c>
      <c r="Q77">
        <v>7.41</v>
      </c>
      <c r="R77" s="93">
        <v>0</v>
      </c>
      <c r="S77" s="93">
        <v>0</v>
      </c>
      <c r="T77" s="93">
        <v>0</v>
      </c>
      <c r="U77">
        <v>4.01</v>
      </c>
      <c r="V77">
        <v>0</v>
      </c>
      <c r="W77">
        <v>3.63</v>
      </c>
      <c r="X77">
        <v>18</v>
      </c>
      <c r="Y77">
        <v>6</v>
      </c>
      <c r="Z77">
        <v>6</v>
      </c>
      <c r="AA77">
        <v>2.4300000000000002</v>
      </c>
      <c r="AB77">
        <v>0.48</v>
      </c>
      <c r="AC77">
        <v>0</v>
      </c>
      <c r="AD77">
        <v>0</v>
      </c>
      <c r="AE77">
        <v>0</v>
      </c>
      <c r="AF77">
        <v>0</v>
      </c>
      <c r="AG77">
        <v>7.34</v>
      </c>
      <c r="AH77">
        <v>20.79</v>
      </c>
      <c r="AI77">
        <v>20.79</v>
      </c>
      <c r="AJ77">
        <v>31.9</v>
      </c>
      <c r="AK77">
        <v>0</v>
      </c>
      <c r="AL77">
        <v>0</v>
      </c>
    </row>
    <row r="78" spans="1:38">
      <c r="A78" t="s">
        <v>120</v>
      </c>
      <c r="B78" s="34">
        <v>232.3</v>
      </c>
      <c r="C78" s="34">
        <v>71.430000000000007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118.08</v>
      </c>
      <c r="N78">
        <v>272.22000000000003</v>
      </c>
      <c r="O78">
        <v>101.38</v>
      </c>
      <c r="P78">
        <v>3.81</v>
      </c>
      <c r="Q78">
        <v>7.41</v>
      </c>
      <c r="R78" s="93">
        <v>0</v>
      </c>
      <c r="S78" s="93">
        <v>0</v>
      </c>
      <c r="T78" s="93">
        <v>0</v>
      </c>
      <c r="U78">
        <v>4.01</v>
      </c>
      <c r="V78">
        <v>0</v>
      </c>
      <c r="W78">
        <v>3.63</v>
      </c>
      <c r="X78">
        <v>18.5</v>
      </c>
      <c r="Y78">
        <v>6.16</v>
      </c>
      <c r="Z78">
        <v>6.17</v>
      </c>
      <c r="AA78">
        <v>0.27</v>
      </c>
      <c r="AB78">
        <v>0.05</v>
      </c>
      <c r="AC78">
        <v>0</v>
      </c>
      <c r="AD78">
        <v>0</v>
      </c>
      <c r="AE78">
        <v>0</v>
      </c>
      <c r="AF78">
        <v>0</v>
      </c>
      <c r="AG78">
        <v>7.34</v>
      </c>
      <c r="AH78">
        <v>20.95</v>
      </c>
      <c r="AI78">
        <v>20.95</v>
      </c>
      <c r="AJ78">
        <v>31.9</v>
      </c>
      <c r="AK78">
        <v>0</v>
      </c>
      <c r="AL78">
        <v>0</v>
      </c>
    </row>
    <row r="79" spans="1:38">
      <c r="A79" t="s">
        <v>121</v>
      </c>
      <c r="B79" s="34">
        <v>232.3</v>
      </c>
      <c r="C79" s="34">
        <v>71.430000000000007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118.08</v>
      </c>
      <c r="N79">
        <v>272.22000000000003</v>
      </c>
      <c r="O79">
        <v>101.38</v>
      </c>
      <c r="P79">
        <v>3.74</v>
      </c>
      <c r="Q79">
        <v>7.41</v>
      </c>
      <c r="R79" s="93">
        <v>0</v>
      </c>
      <c r="S79" s="93">
        <v>0</v>
      </c>
      <c r="T79" s="93">
        <v>0</v>
      </c>
      <c r="U79">
        <v>4.01</v>
      </c>
      <c r="V79">
        <v>0</v>
      </c>
      <c r="W79">
        <v>3.68</v>
      </c>
      <c r="X79">
        <v>19</v>
      </c>
      <c r="Y79">
        <v>6.34</v>
      </c>
      <c r="Z79">
        <v>6.33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11.01</v>
      </c>
      <c r="AH79">
        <v>20.72</v>
      </c>
      <c r="AI79">
        <v>20.72</v>
      </c>
      <c r="AJ79">
        <v>31.9</v>
      </c>
      <c r="AK79">
        <v>0</v>
      </c>
      <c r="AL79">
        <v>0</v>
      </c>
    </row>
    <row r="80" spans="1:38">
      <c r="A80" t="s">
        <v>122</v>
      </c>
      <c r="B80" s="34">
        <v>232.3</v>
      </c>
      <c r="C80" s="34">
        <v>71.430000000000007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118.08</v>
      </c>
      <c r="N80">
        <v>272.22000000000003</v>
      </c>
      <c r="O80">
        <v>101.38</v>
      </c>
      <c r="P80">
        <v>3.74</v>
      </c>
      <c r="Q80">
        <v>7.41</v>
      </c>
      <c r="R80" s="93">
        <v>0</v>
      </c>
      <c r="S80" s="93">
        <v>0</v>
      </c>
      <c r="T80" s="93">
        <v>0</v>
      </c>
      <c r="U80">
        <v>4.01</v>
      </c>
      <c r="V80">
        <v>0</v>
      </c>
      <c r="W80">
        <v>3.68</v>
      </c>
      <c r="X80">
        <v>19.5</v>
      </c>
      <c r="Y80">
        <v>6.5</v>
      </c>
      <c r="Z80">
        <v>6.5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11.06</v>
      </c>
      <c r="AH80">
        <v>20.78</v>
      </c>
      <c r="AI80">
        <v>20.78</v>
      </c>
      <c r="AJ80">
        <v>31.9</v>
      </c>
      <c r="AK80">
        <v>0</v>
      </c>
      <c r="AL80">
        <v>0</v>
      </c>
    </row>
    <row r="81" spans="1:38">
      <c r="A81" t="s">
        <v>123</v>
      </c>
      <c r="B81" s="34">
        <v>232.3</v>
      </c>
      <c r="C81" s="34">
        <v>71.430000000000007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118.08</v>
      </c>
      <c r="N81">
        <v>272.22000000000003</v>
      </c>
      <c r="O81">
        <v>101.38</v>
      </c>
      <c r="P81">
        <v>3.74</v>
      </c>
      <c r="Q81">
        <v>7.41</v>
      </c>
      <c r="R81" s="93">
        <v>0</v>
      </c>
      <c r="S81" s="93">
        <v>0</v>
      </c>
      <c r="T81" s="93">
        <v>0</v>
      </c>
      <c r="U81">
        <v>4.01</v>
      </c>
      <c r="V81">
        <v>0</v>
      </c>
      <c r="W81">
        <v>3.68</v>
      </c>
      <c r="X81">
        <v>20</v>
      </c>
      <c r="Y81">
        <v>6.66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10.98</v>
      </c>
      <c r="AH81">
        <v>21.53</v>
      </c>
      <c r="AI81">
        <v>21.53</v>
      </c>
      <c r="AJ81">
        <v>31.9</v>
      </c>
      <c r="AK81">
        <v>0</v>
      </c>
      <c r="AL81">
        <v>0</v>
      </c>
    </row>
    <row r="82" spans="1:38">
      <c r="A82" t="s">
        <v>124</v>
      </c>
      <c r="B82" s="34">
        <v>232.3</v>
      </c>
      <c r="C82" s="34">
        <v>71.430000000000007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118.08</v>
      </c>
      <c r="N82">
        <v>272.22000000000003</v>
      </c>
      <c r="O82">
        <v>101.38</v>
      </c>
      <c r="P82">
        <v>3.74</v>
      </c>
      <c r="Q82">
        <v>7.41</v>
      </c>
      <c r="R82" s="93">
        <v>0</v>
      </c>
      <c r="S82" s="93">
        <v>0</v>
      </c>
      <c r="T82" s="93">
        <v>0</v>
      </c>
      <c r="U82">
        <v>4.01</v>
      </c>
      <c r="V82">
        <v>0</v>
      </c>
      <c r="W82">
        <v>3.68</v>
      </c>
      <c r="X82">
        <v>20</v>
      </c>
      <c r="Y82">
        <v>6.66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10.86</v>
      </c>
      <c r="AH82">
        <v>21.2</v>
      </c>
      <c r="AI82">
        <v>21.2</v>
      </c>
      <c r="AJ82">
        <v>31.9</v>
      </c>
      <c r="AK82">
        <v>0</v>
      </c>
      <c r="AL82">
        <v>0</v>
      </c>
    </row>
    <row r="83" spans="1:38">
      <c r="A83" t="s">
        <v>125</v>
      </c>
      <c r="B83" s="34">
        <v>232.3</v>
      </c>
      <c r="C83" s="34">
        <v>71.430000000000007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118.08</v>
      </c>
      <c r="N83">
        <v>272.22000000000003</v>
      </c>
      <c r="O83">
        <v>101.38</v>
      </c>
      <c r="P83">
        <v>3.74</v>
      </c>
      <c r="Q83">
        <v>7.41</v>
      </c>
      <c r="R83" s="93">
        <v>0</v>
      </c>
      <c r="S83" s="93">
        <v>0</v>
      </c>
      <c r="T83" s="93">
        <v>0</v>
      </c>
      <c r="U83">
        <v>3.93</v>
      </c>
      <c r="V83">
        <v>0</v>
      </c>
      <c r="W83">
        <v>3.68</v>
      </c>
      <c r="X83">
        <v>20</v>
      </c>
      <c r="Y83">
        <v>6.66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10.86</v>
      </c>
      <c r="AH83">
        <v>21.09</v>
      </c>
      <c r="AI83">
        <v>21.09</v>
      </c>
      <c r="AJ83">
        <v>31.9</v>
      </c>
      <c r="AK83">
        <v>0</v>
      </c>
      <c r="AL83">
        <v>0</v>
      </c>
    </row>
    <row r="84" spans="1:38">
      <c r="A84" t="s">
        <v>126</v>
      </c>
      <c r="B84" s="34">
        <v>232.3</v>
      </c>
      <c r="C84" s="34">
        <v>71.430000000000007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118.08</v>
      </c>
      <c r="N84">
        <v>272.22000000000003</v>
      </c>
      <c r="O84">
        <v>101.38</v>
      </c>
      <c r="P84">
        <v>3.74</v>
      </c>
      <c r="Q84">
        <v>7.41</v>
      </c>
      <c r="R84" s="93">
        <v>0</v>
      </c>
      <c r="S84" s="93">
        <v>0</v>
      </c>
      <c r="T84" s="93">
        <v>0</v>
      </c>
      <c r="U84">
        <v>3.93</v>
      </c>
      <c r="V84">
        <v>0</v>
      </c>
      <c r="W84">
        <v>3.68</v>
      </c>
      <c r="X84">
        <v>20</v>
      </c>
      <c r="Y84">
        <v>6.66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10.64</v>
      </c>
      <c r="AH84">
        <v>21.42</v>
      </c>
      <c r="AI84">
        <v>21.42</v>
      </c>
      <c r="AJ84">
        <v>31.9</v>
      </c>
      <c r="AK84">
        <v>0</v>
      </c>
      <c r="AL84">
        <v>0</v>
      </c>
    </row>
    <row r="85" spans="1:38">
      <c r="A85" t="s">
        <v>127</v>
      </c>
      <c r="B85" s="34">
        <v>232.3</v>
      </c>
      <c r="C85" s="34">
        <v>71.430000000000007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118.08</v>
      </c>
      <c r="N85">
        <v>272.22000000000003</v>
      </c>
      <c r="O85">
        <v>101.38</v>
      </c>
      <c r="P85">
        <v>3.74</v>
      </c>
      <c r="Q85">
        <v>7.41</v>
      </c>
      <c r="R85" s="93">
        <v>0</v>
      </c>
      <c r="S85" s="93">
        <v>0</v>
      </c>
      <c r="T85" s="93">
        <v>0</v>
      </c>
      <c r="U85">
        <v>3.93</v>
      </c>
      <c r="V85">
        <v>0</v>
      </c>
      <c r="W85">
        <v>3.68</v>
      </c>
      <c r="X85">
        <v>20</v>
      </c>
      <c r="Y85">
        <v>6.66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10.38</v>
      </c>
      <c r="AH85">
        <v>22.51</v>
      </c>
      <c r="AI85">
        <v>22.51</v>
      </c>
      <c r="AJ85">
        <v>30.93</v>
      </c>
      <c r="AK85">
        <v>0</v>
      </c>
      <c r="AL85">
        <v>0</v>
      </c>
    </row>
    <row r="86" spans="1:38">
      <c r="A86" t="s">
        <v>128</v>
      </c>
      <c r="B86" s="34">
        <v>232.3</v>
      </c>
      <c r="C86" s="34">
        <v>71.430000000000007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118.08</v>
      </c>
      <c r="N86">
        <v>272.22000000000003</v>
      </c>
      <c r="O86">
        <v>101.38</v>
      </c>
      <c r="P86">
        <v>3.74</v>
      </c>
      <c r="Q86">
        <v>7.41</v>
      </c>
      <c r="R86" s="93">
        <v>0</v>
      </c>
      <c r="S86" s="93">
        <v>0</v>
      </c>
      <c r="T86" s="93">
        <v>0</v>
      </c>
      <c r="U86">
        <v>3.93</v>
      </c>
      <c r="V86">
        <v>0</v>
      </c>
      <c r="W86">
        <v>3.68</v>
      </c>
      <c r="X86">
        <v>20</v>
      </c>
      <c r="Y86">
        <v>6.66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10.43</v>
      </c>
      <c r="AH86">
        <v>23.43</v>
      </c>
      <c r="AI86">
        <v>23.43</v>
      </c>
      <c r="AJ86">
        <v>30.93</v>
      </c>
      <c r="AK86">
        <v>0</v>
      </c>
      <c r="AL86">
        <v>0</v>
      </c>
    </row>
    <row r="87" spans="1:38">
      <c r="A87" t="s">
        <v>129</v>
      </c>
      <c r="B87" s="34">
        <v>232.3</v>
      </c>
      <c r="C87" s="34">
        <v>71.430000000000007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118.08</v>
      </c>
      <c r="N87">
        <v>272.22000000000003</v>
      </c>
      <c r="O87">
        <v>101.38</v>
      </c>
      <c r="P87">
        <v>3.66</v>
      </c>
      <c r="Q87">
        <v>7.41</v>
      </c>
      <c r="R87" s="93">
        <v>0</v>
      </c>
      <c r="S87" s="93">
        <v>0</v>
      </c>
      <c r="T87" s="93">
        <v>0</v>
      </c>
      <c r="U87">
        <v>3.7</v>
      </c>
      <c r="V87">
        <v>0</v>
      </c>
      <c r="W87">
        <v>3.63</v>
      </c>
      <c r="X87">
        <v>19.64</v>
      </c>
      <c r="Y87">
        <v>6.54</v>
      </c>
      <c r="Z87">
        <v>6.55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10.49</v>
      </c>
      <c r="AH87">
        <v>24.17</v>
      </c>
      <c r="AI87">
        <v>24.17</v>
      </c>
      <c r="AJ87">
        <v>30.93</v>
      </c>
      <c r="AK87">
        <v>0</v>
      </c>
      <c r="AL87">
        <v>0</v>
      </c>
    </row>
    <row r="88" spans="1:38">
      <c r="A88" t="s">
        <v>130</v>
      </c>
      <c r="B88" s="34">
        <v>232.3</v>
      </c>
      <c r="C88" s="34">
        <v>71.430000000000007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118.08</v>
      </c>
      <c r="N88">
        <v>272.22000000000003</v>
      </c>
      <c r="O88">
        <v>101.38</v>
      </c>
      <c r="P88">
        <v>3.66</v>
      </c>
      <c r="Q88">
        <v>7.41</v>
      </c>
      <c r="R88" s="93">
        <v>0</v>
      </c>
      <c r="S88" s="93">
        <v>0</v>
      </c>
      <c r="T88" s="93">
        <v>0</v>
      </c>
      <c r="U88">
        <v>3.7</v>
      </c>
      <c r="V88">
        <v>0</v>
      </c>
      <c r="W88">
        <v>3.63</v>
      </c>
      <c r="X88">
        <v>18.73</v>
      </c>
      <c r="Y88">
        <v>6.25</v>
      </c>
      <c r="Z88">
        <v>6.24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10.4</v>
      </c>
      <c r="AH88">
        <v>24.87</v>
      </c>
      <c r="AI88">
        <v>24.87</v>
      </c>
      <c r="AJ88">
        <v>30.93</v>
      </c>
      <c r="AK88">
        <v>0</v>
      </c>
      <c r="AL88">
        <v>0</v>
      </c>
    </row>
    <row r="89" spans="1:38">
      <c r="A89" t="s">
        <v>131</v>
      </c>
      <c r="B89" s="34">
        <v>232.3</v>
      </c>
      <c r="C89" s="34">
        <v>71.430000000000007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118.08</v>
      </c>
      <c r="N89">
        <v>272.22000000000003</v>
      </c>
      <c r="O89">
        <v>101.38</v>
      </c>
      <c r="P89">
        <v>3.66</v>
      </c>
      <c r="Q89">
        <v>7.41</v>
      </c>
      <c r="R89" s="93">
        <v>0</v>
      </c>
      <c r="S89" s="93">
        <v>0</v>
      </c>
      <c r="T89" s="93">
        <v>0</v>
      </c>
      <c r="U89">
        <v>3.7</v>
      </c>
      <c r="V89">
        <v>0</v>
      </c>
      <c r="W89">
        <v>3.63</v>
      </c>
      <c r="X89">
        <v>28.35</v>
      </c>
      <c r="Y89">
        <v>9.44</v>
      </c>
      <c r="Z89">
        <v>9.4499999999999993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10.23</v>
      </c>
      <c r="AH89">
        <v>24.71</v>
      </c>
      <c r="AI89">
        <v>24.71</v>
      </c>
      <c r="AJ89">
        <v>29.97</v>
      </c>
      <c r="AK89">
        <v>0</v>
      </c>
      <c r="AL89">
        <v>0</v>
      </c>
    </row>
    <row r="90" spans="1:38">
      <c r="A90" t="s">
        <v>132</v>
      </c>
      <c r="B90" s="34">
        <v>232.3</v>
      </c>
      <c r="C90" s="34">
        <v>71.430000000000007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118.08</v>
      </c>
      <c r="N90">
        <v>272.22000000000003</v>
      </c>
      <c r="O90">
        <v>101.38</v>
      </c>
      <c r="P90">
        <v>3.66</v>
      </c>
      <c r="Q90">
        <v>7.41</v>
      </c>
      <c r="R90" s="93">
        <v>0</v>
      </c>
      <c r="S90" s="93">
        <v>0</v>
      </c>
      <c r="T90" s="93">
        <v>0</v>
      </c>
      <c r="U90">
        <v>3.7</v>
      </c>
      <c r="V90">
        <v>0</v>
      </c>
      <c r="W90">
        <v>3.63</v>
      </c>
      <c r="X90">
        <v>27.81</v>
      </c>
      <c r="Y90">
        <v>9.27</v>
      </c>
      <c r="Z90">
        <v>9.27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10.06</v>
      </c>
      <c r="AH90">
        <v>24.65</v>
      </c>
      <c r="AI90">
        <v>24.65</v>
      </c>
      <c r="AJ90">
        <v>29.97</v>
      </c>
      <c r="AK90">
        <v>0</v>
      </c>
      <c r="AL90">
        <v>0</v>
      </c>
    </row>
    <row r="91" spans="1:38">
      <c r="A91" t="s">
        <v>133</v>
      </c>
      <c r="B91" s="34">
        <v>232.3</v>
      </c>
      <c r="C91" s="34">
        <v>71.430000000000007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118.08</v>
      </c>
      <c r="N91">
        <v>272.22000000000003</v>
      </c>
      <c r="O91">
        <v>101.38</v>
      </c>
      <c r="P91">
        <v>3.58</v>
      </c>
      <c r="Q91">
        <v>7.41</v>
      </c>
      <c r="R91" s="93">
        <v>0</v>
      </c>
      <c r="S91" s="93">
        <v>0</v>
      </c>
      <c r="T91" s="93">
        <v>0</v>
      </c>
      <c r="U91">
        <v>3.62</v>
      </c>
      <c r="V91">
        <v>0</v>
      </c>
      <c r="W91">
        <v>3.63</v>
      </c>
      <c r="X91">
        <v>27.16</v>
      </c>
      <c r="Y91">
        <v>9.0500000000000007</v>
      </c>
      <c r="Z91">
        <v>9.0500000000000007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9.85</v>
      </c>
      <c r="AH91">
        <v>24.74</v>
      </c>
      <c r="AI91">
        <v>24.74</v>
      </c>
      <c r="AJ91">
        <v>29.97</v>
      </c>
      <c r="AK91">
        <v>0</v>
      </c>
      <c r="AL91">
        <v>0</v>
      </c>
    </row>
    <row r="92" spans="1:38">
      <c r="A92" t="s">
        <v>134</v>
      </c>
      <c r="B92" s="34">
        <v>232.3</v>
      </c>
      <c r="C92" s="34">
        <v>71.430000000000007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118.08</v>
      </c>
      <c r="N92">
        <v>272.22000000000003</v>
      </c>
      <c r="O92">
        <v>101.38</v>
      </c>
      <c r="P92">
        <v>3.58</v>
      </c>
      <c r="Q92">
        <v>7.41</v>
      </c>
      <c r="R92" s="93">
        <v>0</v>
      </c>
      <c r="S92" s="93">
        <v>0</v>
      </c>
      <c r="T92" s="93">
        <v>0</v>
      </c>
      <c r="U92">
        <v>3.62</v>
      </c>
      <c r="V92">
        <v>0</v>
      </c>
      <c r="W92">
        <v>3.63</v>
      </c>
      <c r="X92">
        <v>26.65</v>
      </c>
      <c r="Y92">
        <v>8.8800000000000008</v>
      </c>
      <c r="Z92">
        <v>8.8800000000000008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9.6</v>
      </c>
      <c r="AH92">
        <v>24.78</v>
      </c>
      <c r="AI92">
        <v>24.78</v>
      </c>
      <c r="AJ92">
        <v>29.97</v>
      </c>
      <c r="AK92">
        <v>0</v>
      </c>
      <c r="AL92">
        <v>0</v>
      </c>
    </row>
    <row r="93" spans="1:38">
      <c r="A93" t="s">
        <v>135</v>
      </c>
      <c r="B93" s="34">
        <v>232.3</v>
      </c>
      <c r="C93" s="34">
        <v>71.430000000000007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118.08</v>
      </c>
      <c r="N93">
        <v>272.22000000000003</v>
      </c>
      <c r="O93">
        <v>101.38</v>
      </c>
      <c r="P93">
        <v>3.58</v>
      </c>
      <c r="Q93">
        <v>7.41</v>
      </c>
      <c r="R93" s="93">
        <v>0</v>
      </c>
      <c r="S93" s="93">
        <v>0</v>
      </c>
      <c r="T93" s="93">
        <v>0</v>
      </c>
      <c r="U93">
        <v>3.39</v>
      </c>
      <c r="V93">
        <v>0</v>
      </c>
      <c r="W93">
        <v>3.63</v>
      </c>
      <c r="X93">
        <v>26.33</v>
      </c>
      <c r="Y93">
        <v>8.77</v>
      </c>
      <c r="Z93">
        <v>8.7799999999999994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9.4600000000000009</v>
      </c>
      <c r="AH93">
        <v>24.38</v>
      </c>
      <c r="AI93">
        <v>24.38</v>
      </c>
      <c r="AJ93">
        <v>29.97</v>
      </c>
      <c r="AK93">
        <v>0</v>
      </c>
      <c r="AL93">
        <v>0</v>
      </c>
    </row>
    <row r="94" spans="1:38">
      <c r="A94" t="s">
        <v>136</v>
      </c>
      <c r="B94" s="34">
        <v>232.3</v>
      </c>
      <c r="C94" s="34">
        <v>71.430000000000007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118.08</v>
      </c>
      <c r="N94">
        <v>272.22000000000003</v>
      </c>
      <c r="O94">
        <v>101.38</v>
      </c>
      <c r="P94">
        <v>3.58</v>
      </c>
      <c r="Q94">
        <v>7.41</v>
      </c>
      <c r="R94" s="93">
        <v>0</v>
      </c>
      <c r="S94" s="93">
        <v>0</v>
      </c>
      <c r="T94" s="93">
        <v>0</v>
      </c>
      <c r="U94">
        <v>3.39</v>
      </c>
      <c r="V94">
        <v>0</v>
      </c>
      <c r="W94">
        <v>3.63</v>
      </c>
      <c r="X94">
        <v>25.16</v>
      </c>
      <c r="Y94">
        <v>8.3800000000000008</v>
      </c>
      <c r="Z94">
        <v>8.39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9.4</v>
      </c>
      <c r="AH94">
        <v>24.07</v>
      </c>
      <c r="AI94">
        <v>24.07</v>
      </c>
      <c r="AJ94">
        <v>29.97</v>
      </c>
      <c r="AK94">
        <v>0</v>
      </c>
      <c r="AL94">
        <v>0</v>
      </c>
    </row>
    <row r="95" spans="1:38">
      <c r="A95" t="s">
        <v>137</v>
      </c>
      <c r="B95" s="34">
        <v>232.3</v>
      </c>
      <c r="C95" s="34">
        <v>71.430000000000007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118.08</v>
      </c>
      <c r="N95">
        <v>272.22000000000003</v>
      </c>
      <c r="O95">
        <v>101.38</v>
      </c>
      <c r="P95">
        <v>3.58</v>
      </c>
      <c r="Q95">
        <v>7.41</v>
      </c>
      <c r="R95" s="93">
        <v>0</v>
      </c>
      <c r="S95" s="93">
        <v>0</v>
      </c>
      <c r="T95" s="93">
        <v>0</v>
      </c>
      <c r="U95">
        <v>3.39</v>
      </c>
      <c r="V95">
        <v>0</v>
      </c>
      <c r="W95">
        <v>3.58</v>
      </c>
      <c r="X95">
        <v>24.33</v>
      </c>
      <c r="Y95">
        <v>8.11</v>
      </c>
      <c r="Z95">
        <v>8.11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9.68</v>
      </c>
      <c r="AH95">
        <v>23.64</v>
      </c>
      <c r="AI95">
        <v>23.64</v>
      </c>
      <c r="AJ95">
        <v>29.97</v>
      </c>
      <c r="AK95">
        <v>0</v>
      </c>
      <c r="AL95">
        <v>0</v>
      </c>
    </row>
    <row r="96" spans="1:38">
      <c r="A96" t="s">
        <v>138</v>
      </c>
      <c r="B96" s="34">
        <v>232.3</v>
      </c>
      <c r="C96" s="34">
        <v>71.430000000000007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118.08</v>
      </c>
      <c r="N96">
        <v>272.22000000000003</v>
      </c>
      <c r="O96">
        <v>101.38</v>
      </c>
      <c r="P96">
        <v>3.58</v>
      </c>
      <c r="Q96">
        <v>7.41</v>
      </c>
      <c r="R96" s="93">
        <v>0</v>
      </c>
      <c r="S96" s="93">
        <v>0</v>
      </c>
      <c r="T96" s="93">
        <v>0</v>
      </c>
      <c r="U96">
        <v>3.39</v>
      </c>
      <c r="V96">
        <v>0</v>
      </c>
      <c r="W96">
        <v>3.58</v>
      </c>
      <c r="X96">
        <v>24</v>
      </c>
      <c r="Y96">
        <v>8</v>
      </c>
      <c r="Z96">
        <v>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9.6999999999999993</v>
      </c>
      <c r="AH96">
        <v>22.99</v>
      </c>
      <c r="AI96">
        <v>22.99</v>
      </c>
      <c r="AJ96">
        <v>29.97</v>
      </c>
      <c r="AK96">
        <v>0</v>
      </c>
      <c r="AL96">
        <v>0</v>
      </c>
    </row>
    <row r="97" spans="1:50">
      <c r="A97" t="s">
        <v>139</v>
      </c>
      <c r="B97" s="34">
        <v>232.3</v>
      </c>
      <c r="C97" s="34">
        <v>71.430000000000007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118.08</v>
      </c>
      <c r="N97">
        <v>272.22000000000003</v>
      </c>
      <c r="O97">
        <v>101.38</v>
      </c>
      <c r="P97">
        <v>3.58</v>
      </c>
      <c r="Q97">
        <v>7.41</v>
      </c>
      <c r="R97" s="93">
        <v>0</v>
      </c>
      <c r="S97" s="93">
        <v>0</v>
      </c>
      <c r="T97" s="93">
        <v>0</v>
      </c>
      <c r="U97">
        <v>3.39</v>
      </c>
      <c r="V97">
        <v>0</v>
      </c>
      <c r="W97">
        <v>3.58</v>
      </c>
      <c r="X97">
        <v>24</v>
      </c>
      <c r="Y97">
        <v>8</v>
      </c>
      <c r="Z97">
        <v>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9.85</v>
      </c>
      <c r="AH97">
        <v>22.64</v>
      </c>
      <c r="AI97">
        <v>22.64</v>
      </c>
      <c r="AJ97">
        <v>29.97</v>
      </c>
      <c r="AK97">
        <v>0</v>
      </c>
      <c r="AL97">
        <v>0</v>
      </c>
    </row>
    <row r="98" spans="1:50">
      <c r="A98" t="s">
        <v>140</v>
      </c>
      <c r="B98" s="34">
        <v>232.3</v>
      </c>
      <c r="C98" s="34">
        <v>71.430000000000007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118.08</v>
      </c>
      <c r="N98">
        <v>272.22000000000003</v>
      </c>
      <c r="O98">
        <v>101.38</v>
      </c>
      <c r="P98">
        <v>3.58</v>
      </c>
      <c r="Q98">
        <v>7.41</v>
      </c>
      <c r="R98" s="93">
        <v>0</v>
      </c>
      <c r="S98" s="93">
        <v>0</v>
      </c>
      <c r="T98" s="93">
        <v>0</v>
      </c>
      <c r="U98">
        <v>3.39</v>
      </c>
      <c r="V98">
        <v>0</v>
      </c>
      <c r="W98">
        <v>3.58</v>
      </c>
      <c r="X98">
        <v>24</v>
      </c>
      <c r="Y98">
        <v>8</v>
      </c>
      <c r="Z98">
        <v>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9.86</v>
      </c>
      <c r="AH98">
        <v>22.53</v>
      </c>
      <c r="AI98">
        <v>22.53</v>
      </c>
      <c r="AJ98">
        <v>29.97</v>
      </c>
      <c r="AK98">
        <v>0</v>
      </c>
      <c r="AL98">
        <v>0</v>
      </c>
    </row>
    <row r="99" spans="1:50">
      <c r="A99" t="s">
        <v>141</v>
      </c>
      <c r="B99" s="34">
        <f>SUM(B3:B98)/4000</f>
        <v>5.9725749999999929</v>
      </c>
      <c r="C99" s="34">
        <f t="shared" ref="C99:P99" si="2">SUM(C3:C98)/4000</f>
        <v>0.42858000000000029</v>
      </c>
      <c r="D99" s="93">
        <f t="shared" ref="D99" si="3">SUM(D3:D98)/4000</f>
        <v>0.95374249999999938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0.11783</v>
      </c>
      <c r="K99" s="37">
        <f t="shared" si="2"/>
        <v>0.11783</v>
      </c>
      <c r="L99" s="37">
        <f t="shared" si="2"/>
        <v>0.12076999999999999</v>
      </c>
      <c r="M99">
        <f t="shared" si="2"/>
        <v>2.8339199999999987</v>
      </c>
      <c r="N99">
        <f t="shared" si="2"/>
        <v>6.5332800000000066</v>
      </c>
      <c r="O99">
        <f t="shared" si="2"/>
        <v>2.4331199999999984</v>
      </c>
      <c r="P99">
        <f t="shared" si="2"/>
        <v>8.7570000000000023E-2</v>
      </c>
      <c r="Q99">
        <f t="shared" ref="Q99:AF99" si="5">SUM(Q3:Q98)/4000</f>
        <v>0.18169749999999985</v>
      </c>
      <c r="R99" s="93">
        <f t="shared" si="5"/>
        <v>0.30792249999999988</v>
      </c>
      <c r="S99" s="93">
        <f t="shared" si="5"/>
        <v>0.33337499999999987</v>
      </c>
      <c r="T99" s="93">
        <f t="shared" si="5"/>
        <v>0.31244499999999986</v>
      </c>
      <c r="U99">
        <f t="shared" si="5"/>
        <v>8.4634999999999946E-2</v>
      </c>
      <c r="V99">
        <f t="shared" si="5"/>
        <v>1.0137138492500002</v>
      </c>
      <c r="W99">
        <f t="shared" si="5"/>
        <v>8.5610000000000033E-2</v>
      </c>
      <c r="X99">
        <f t="shared" si="5"/>
        <v>0.474555</v>
      </c>
      <c r="Y99">
        <f t="shared" si="5"/>
        <v>0.15814000000000003</v>
      </c>
      <c r="Z99">
        <f t="shared" si="5"/>
        <v>0.15819999999999998</v>
      </c>
      <c r="AA99">
        <f t="shared" si="5"/>
        <v>1.8405275000000001</v>
      </c>
      <c r="AB99">
        <f t="shared" si="5"/>
        <v>0.36811499999999991</v>
      </c>
      <c r="AC99">
        <f t="shared" si="5"/>
        <v>0.64192250000000006</v>
      </c>
      <c r="AD99">
        <f t="shared" si="5"/>
        <v>0.33357999999999999</v>
      </c>
      <c r="AE99">
        <f t="shared" si="5"/>
        <v>0.59675</v>
      </c>
      <c r="AF99">
        <f t="shared" si="5"/>
        <v>0.29725000000000001</v>
      </c>
      <c r="AG99">
        <f t="shared" ref="AG99:AM99" si="6">SUM(AG3:AG98)/4000</f>
        <v>0.15984999999999994</v>
      </c>
      <c r="AH99">
        <f t="shared" si="6"/>
        <v>0.38086000000000014</v>
      </c>
      <c r="AI99">
        <f t="shared" si="6"/>
        <v>0.38086000000000014</v>
      </c>
      <c r="AJ99">
        <f t="shared" si="6"/>
        <v>0.70055749999999928</v>
      </c>
      <c r="AK99">
        <f t="shared" si="6"/>
        <v>1.50406</v>
      </c>
      <c r="AL99">
        <f t="shared" si="6"/>
        <v>0.64156250000000004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45212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509.61158056293777</v>
      </c>
      <c r="L3">
        <v>9.4223712997674731</v>
      </c>
      <c r="M3">
        <v>63.774957888826506</v>
      </c>
      <c r="N3">
        <v>25.73</v>
      </c>
      <c r="O3">
        <v>73.290220864661649</v>
      </c>
      <c r="P3">
        <v>20.377004008016034</v>
      </c>
      <c r="Q3">
        <v>8.7776849456802886</v>
      </c>
      <c r="R3">
        <v>11.05454452195322</v>
      </c>
      <c r="S3">
        <v>11.593458183241975</v>
      </c>
      <c r="T3">
        <v>0</v>
      </c>
      <c r="U3">
        <v>51.701276386377778</v>
      </c>
      <c r="V3">
        <v>8.5524401273885342</v>
      </c>
      <c r="W3">
        <v>19.332714839164122</v>
      </c>
      <c r="X3">
        <v>64.78538303627704</v>
      </c>
      <c r="Y3">
        <v>0</v>
      </c>
      <c r="Z3">
        <v>0</v>
      </c>
      <c r="AA3">
        <v>0</v>
      </c>
      <c r="AB3">
        <v>0</v>
      </c>
      <c r="AC3">
        <v>0</v>
      </c>
      <c r="AD3">
        <v>0.58019999999999994</v>
      </c>
      <c r="AE3">
        <v>21.712782000000001</v>
      </c>
      <c r="AF3">
        <v>6.1515000000000013</v>
      </c>
      <c r="AG3">
        <v>27.910727519999995</v>
      </c>
      <c r="AH3">
        <v>16.636799999999997</v>
      </c>
      <c r="AI3">
        <v>0</v>
      </c>
      <c r="AJ3">
        <v>0</v>
      </c>
      <c r="AK3">
        <v>11.370960000000002</v>
      </c>
      <c r="AL3">
        <v>11.269699999999998</v>
      </c>
      <c r="AM3">
        <v>0</v>
      </c>
      <c r="AN3">
        <v>0</v>
      </c>
      <c r="AO3">
        <v>7.7474879999999979</v>
      </c>
      <c r="AP3">
        <v>5.5138135800779304</v>
      </c>
      <c r="AQ3">
        <v>0</v>
      </c>
      <c r="AR3">
        <v>16.486599999999996</v>
      </c>
      <c r="AS3">
        <v>4.7263999999999999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975.74993311537321</v>
      </c>
      <c r="DN3">
        <v>32.360674648997048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509.61158056293777</v>
      </c>
      <c r="L4">
        <v>9.4223712997674731</v>
      </c>
      <c r="M4">
        <v>63.774957888826506</v>
      </c>
      <c r="N4">
        <v>25.73</v>
      </c>
      <c r="O4">
        <v>73.290220864661649</v>
      </c>
      <c r="P4">
        <v>20.377004008016034</v>
      </c>
      <c r="Q4">
        <v>8.7776849456802886</v>
      </c>
      <c r="R4">
        <v>11.05454452195322</v>
      </c>
      <c r="S4">
        <v>11.593458183241975</v>
      </c>
      <c r="T4">
        <v>0</v>
      </c>
      <c r="U4">
        <v>51.761990407673878</v>
      </c>
      <c r="V4">
        <v>8.5524401273885342</v>
      </c>
      <c r="W4">
        <v>19.332714839164122</v>
      </c>
      <c r="X4">
        <v>64.78538303627704</v>
      </c>
      <c r="Y4">
        <v>0</v>
      </c>
      <c r="Z4">
        <v>0</v>
      </c>
      <c r="AA4">
        <v>0</v>
      </c>
      <c r="AB4">
        <v>0</v>
      </c>
      <c r="AC4">
        <v>0</v>
      </c>
      <c r="AD4">
        <v>0.58019999999999994</v>
      </c>
      <c r="AE4">
        <v>21.712782000000001</v>
      </c>
      <c r="AF4">
        <v>6.1515000000000013</v>
      </c>
      <c r="AG4">
        <v>27.910727519999995</v>
      </c>
      <c r="AH4">
        <v>16.636799999999997</v>
      </c>
      <c r="AI4">
        <v>0</v>
      </c>
      <c r="AJ4">
        <v>0</v>
      </c>
      <c r="AK4">
        <v>11.370960000000002</v>
      </c>
      <c r="AL4">
        <v>11.269699999999998</v>
      </c>
      <c r="AM4">
        <v>0</v>
      </c>
      <c r="AN4">
        <v>0</v>
      </c>
      <c r="AO4">
        <v>7.7474879999999979</v>
      </c>
      <c r="AP4">
        <v>5.5138135800779304</v>
      </c>
      <c r="AQ4">
        <v>0</v>
      </c>
      <c r="AR4">
        <v>16.486599999999996</v>
      </c>
      <c r="AS4">
        <v>10.870720000000002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981.75578526586071</v>
      </c>
      <c r="DN4">
        <v>32.559856519805678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509.61158056293777</v>
      </c>
      <c r="L5">
        <v>9.4223712997674731</v>
      </c>
      <c r="M5">
        <v>63.774957888826506</v>
      </c>
      <c r="N5">
        <v>25.73</v>
      </c>
      <c r="O5">
        <v>73.290220864661649</v>
      </c>
      <c r="P5">
        <v>20.377004008016034</v>
      </c>
      <c r="Q5">
        <v>8.7776849456802886</v>
      </c>
      <c r="R5">
        <v>11.05454452195322</v>
      </c>
      <c r="S5">
        <v>11.593458183241975</v>
      </c>
      <c r="T5">
        <v>0</v>
      </c>
      <c r="U5">
        <v>51.761990407673878</v>
      </c>
      <c r="V5">
        <v>8.5524401273885342</v>
      </c>
      <c r="W5">
        <v>19.332714839164122</v>
      </c>
      <c r="X5">
        <v>64.78538303627704</v>
      </c>
      <c r="Y5">
        <v>0</v>
      </c>
      <c r="Z5">
        <v>0</v>
      </c>
      <c r="AA5">
        <v>0</v>
      </c>
      <c r="AB5">
        <v>0</v>
      </c>
      <c r="AC5">
        <v>0</v>
      </c>
      <c r="AD5">
        <v>0.58019999999999994</v>
      </c>
      <c r="AE5">
        <v>21.712782000000001</v>
      </c>
      <c r="AF5">
        <v>6.1515000000000013</v>
      </c>
      <c r="AG5">
        <v>27.910727519999995</v>
      </c>
      <c r="AH5">
        <v>16.636799999999997</v>
      </c>
      <c r="AI5">
        <v>0</v>
      </c>
      <c r="AJ5">
        <v>0</v>
      </c>
      <c r="AK5">
        <v>11.370960000000002</v>
      </c>
      <c r="AL5">
        <v>29.908049999999996</v>
      </c>
      <c r="AM5">
        <v>0</v>
      </c>
      <c r="AN5">
        <v>0</v>
      </c>
      <c r="AO5">
        <v>7.7474879999999979</v>
      </c>
      <c r="AP5">
        <v>5.5138135800779304</v>
      </c>
      <c r="AQ5">
        <v>0</v>
      </c>
      <c r="AR5">
        <v>2.9093999999999989</v>
      </c>
      <c r="AS5">
        <v>10.870720000000002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986.65447292604995</v>
      </c>
      <c r="DN5">
        <v>32.722318859616479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509.61158056293777</v>
      </c>
      <c r="L6">
        <v>9.4223712997674731</v>
      </c>
      <c r="M6">
        <v>63.774957888826506</v>
      </c>
      <c r="N6">
        <v>25.73</v>
      </c>
      <c r="O6">
        <v>73.290220864661649</v>
      </c>
      <c r="P6">
        <v>20.377004008016034</v>
      </c>
      <c r="Q6">
        <v>8.7776849456802886</v>
      </c>
      <c r="R6">
        <v>11.05454452195322</v>
      </c>
      <c r="S6">
        <v>11.593458183241975</v>
      </c>
      <c r="T6">
        <v>0</v>
      </c>
      <c r="U6">
        <v>51.761990407673878</v>
      </c>
      <c r="V6">
        <v>8.5524401273885342</v>
      </c>
      <c r="W6">
        <v>19.332714839164122</v>
      </c>
      <c r="X6">
        <v>64.78538303627704</v>
      </c>
      <c r="Y6">
        <v>0</v>
      </c>
      <c r="Z6">
        <v>0</v>
      </c>
      <c r="AA6">
        <v>0</v>
      </c>
      <c r="AB6">
        <v>0</v>
      </c>
      <c r="AC6">
        <v>0</v>
      </c>
      <c r="AD6">
        <v>0.58019999999999994</v>
      </c>
      <c r="AE6">
        <v>21.712782000000001</v>
      </c>
      <c r="AF6">
        <v>6.1515000000000013</v>
      </c>
      <c r="AG6">
        <v>27.910727519999995</v>
      </c>
      <c r="AH6">
        <v>16.636799999999997</v>
      </c>
      <c r="AI6">
        <v>0</v>
      </c>
      <c r="AJ6">
        <v>0</v>
      </c>
      <c r="AK6">
        <v>11.370960000000002</v>
      </c>
      <c r="AL6">
        <v>59.217938999999994</v>
      </c>
      <c r="AM6">
        <v>0</v>
      </c>
      <c r="AN6">
        <v>0</v>
      </c>
      <c r="AO6">
        <v>7.7474879999999979</v>
      </c>
      <c r="AP6">
        <v>4.219755290875967</v>
      </c>
      <c r="AQ6">
        <v>0</v>
      </c>
      <c r="AR6">
        <v>2.9093999999999989</v>
      </c>
      <c r="AS6">
        <v>10.870720000000002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1013.7710711530173</v>
      </c>
      <c r="DN6">
        <v>33.621551343447322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509.61158056293777</v>
      </c>
      <c r="L7">
        <v>9.4223712997674731</v>
      </c>
      <c r="M7">
        <v>63.774957888826506</v>
      </c>
      <c r="N7">
        <v>25.73</v>
      </c>
      <c r="O7">
        <v>73.290220864661649</v>
      </c>
      <c r="P7">
        <v>20.377004008016034</v>
      </c>
      <c r="Q7">
        <v>8.7776849456802886</v>
      </c>
      <c r="R7">
        <v>11.05454452195322</v>
      </c>
      <c r="S7">
        <v>11.593458183241975</v>
      </c>
      <c r="T7">
        <v>0</v>
      </c>
      <c r="U7">
        <v>51.761990407673878</v>
      </c>
      <c r="V7">
        <v>8.5524401273885342</v>
      </c>
      <c r="W7">
        <v>19.332714839164122</v>
      </c>
      <c r="X7">
        <v>64.78538303627704</v>
      </c>
      <c r="Y7">
        <v>0</v>
      </c>
      <c r="Z7">
        <v>0</v>
      </c>
      <c r="AA7">
        <v>0</v>
      </c>
      <c r="AB7">
        <v>0</v>
      </c>
      <c r="AC7">
        <v>0</v>
      </c>
      <c r="AD7">
        <v>0.58019999999999994</v>
      </c>
      <c r="AE7">
        <v>21.712782000000001</v>
      </c>
      <c r="AF7">
        <v>6.1515000000000013</v>
      </c>
      <c r="AG7">
        <v>27.910727519999995</v>
      </c>
      <c r="AH7">
        <v>16.636799999999997</v>
      </c>
      <c r="AI7">
        <v>0</v>
      </c>
      <c r="AJ7">
        <v>0</v>
      </c>
      <c r="AK7">
        <v>11.370960000000002</v>
      </c>
      <c r="AL7">
        <v>59.217938999999994</v>
      </c>
      <c r="AM7">
        <v>0</v>
      </c>
      <c r="AN7">
        <v>0</v>
      </c>
      <c r="AO7">
        <v>7.7474879999999979</v>
      </c>
      <c r="AP7">
        <v>4.219755290875967</v>
      </c>
      <c r="AQ7">
        <v>0</v>
      </c>
      <c r="AR7">
        <v>2.9093999999999989</v>
      </c>
      <c r="AS7">
        <v>10.870720000000002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1013.7710711530173</v>
      </c>
      <c r="DN7">
        <v>33.621551343447322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509.61158056293777</v>
      </c>
      <c r="L8">
        <v>9.4223712997674731</v>
      </c>
      <c r="M8">
        <v>63.774957888826506</v>
      </c>
      <c r="N8">
        <v>25.73</v>
      </c>
      <c r="O8">
        <v>73.290220864661649</v>
      </c>
      <c r="P8">
        <v>20.377004008016034</v>
      </c>
      <c r="Q8">
        <v>8.7776849456802886</v>
      </c>
      <c r="R8">
        <v>11.05454452195322</v>
      </c>
      <c r="S8">
        <v>11.593458183241975</v>
      </c>
      <c r="T8">
        <v>0</v>
      </c>
      <c r="U8">
        <v>51.761990407673878</v>
      </c>
      <c r="V8">
        <v>8.5524401273885342</v>
      </c>
      <c r="W8">
        <v>19.332714839164122</v>
      </c>
      <c r="X8">
        <v>64.78538303627704</v>
      </c>
      <c r="Y8">
        <v>0</v>
      </c>
      <c r="Z8">
        <v>0</v>
      </c>
      <c r="AA8">
        <v>0</v>
      </c>
      <c r="AB8">
        <v>0</v>
      </c>
      <c r="AC8">
        <v>0</v>
      </c>
      <c r="AD8">
        <v>0.58019999999999994</v>
      </c>
      <c r="AE8">
        <v>21.712782000000001</v>
      </c>
      <c r="AF8">
        <v>6.1515000000000013</v>
      </c>
      <c r="AG8">
        <v>27.910727519999995</v>
      </c>
      <c r="AH8">
        <v>16.636799999999997</v>
      </c>
      <c r="AI8">
        <v>0</v>
      </c>
      <c r="AJ8">
        <v>0</v>
      </c>
      <c r="AK8">
        <v>11.370960000000002</v>
      </c>
      <c r="AL8">
        <v>59.217938999999994</v>
      </c>
      <c r="AM8">
        <v>0</v>
      </c>
      <c r="AN8">
        <v>0</v>
      </c>
      <c r="AO8">
        <v>7.7474879999999979</v>
      </c>
      <c r="AP8">
        <v>4.219755290875967</v>
      </c>
      <c r="AQ8">
        <v>0</v>
      </c>
      <c r="AR8">
        <v>2.9093999999999989</v>
      </c>
      <c r="AS8">
        <v>4.7263999999999999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1007.823984014748</v>
      </c>
      <c r="DN8">
        <v>33.424318481716725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509.61158056293777</v>
      </c>
      <c r="L9">
        <v>9.4223712997674731</v>
      </c>
      <c r="M9">
        <v>63.774957888826506</v>
      </c>
      <c r="N9">
        <v>25.73</v>
      </c>
      <c r="O9">
        <v>73.290220864661649</v>
      </c>
      <c r="P9">
        <v>20.377004008016034</v>
      </c>
      <c r="Q9">
        <v>8.7776849456802886</v>
      </c>
      <c r="R9">
        <v>11.05454452195322</v>
      </c>
      <c r="S9">
        <v>11.593458183241975</v>
      </c>
      <c r="T9">
        <v>0</v>
      </c>
      <c r="U9">
        <v>51.761990407673878</v>
      </c>
      <c r="V9">
        <v>8.5524401273885342</v>
      </c>
      <c r="W9">
        <v>19.332714839164122</v>
      </c>
      <c r="X9">
        <v>64.78538303627704</v>
      </c>
      <c r="Y9">
        <v>0</v>
      </c>
      <c r="Z9">
        <v>0</v>
      </c>
      <c r="AA9">
        <v>0</v>
      </c>
      <c r="AB9">
        <v>0</v>
      </c>
      <c r="AC9">
        <v>0</v>
      </c>
      <c r="AD9">
        <v>4.0033800000000008</v>
      </c>
      <c r="AE9">
        <v>21.712782000000001</v>
      </c>
      <c r="AF9">
        <v>6.1515000000000013</v>
      </c>
      <c r="AG9">
        <v>27.910727519999995</v>
      </c>
      <c r="AH9">
        <v>16.636799999999997</v>
      </c>
      <c r="AI9">
        <v>0</v>
      </c>
      <c r="AJ9">
        <v>0</v>
      </c>
      <c r="AK9">
        <v>11.370960000000002</v>
      </c>
      <c r="AL9">
        <v>59.217938999999994</v>
      </c>
      <c r="AM9">
        <v>0</v>
      </c>
      <c r="AN9">
        <v>0</v>
      </c>
      <c r="AO9">
        <v>7.7474879999999979</v>
      </c>
      <c r="AP9">
        <v>4.219755290875967</v>
      </c>
      <c r="AQ9">
        <v>0</v>
      </c>
      <c r="AR9">
        <v>3.8792</v>
      </c>
      <c r="AS9">
        <v>4.1356000000000002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1011.5041140674894</v>
      </c>
      <c r="DN9">
        <v>33.546368428975214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509.61158056293777</v>
      </c>
      <c r="L10">
        <v>9.4223712997674731</v>
      </c>
      <c r="M10">
        <v>63.774957888826506</v>
      </c>
      <c r="N10">
        <v>25.73</v>
      </c>
      <c r="O10">
        <v>73.290220864661649</v>
      </c>
      <c r="P10">
        <v>20.377004008016034</v>
      </c>
      <c r="Q10">
        <v>8.7776849456802886</v>
      </c>
      <c r="R10">
        <v>11.05454452195322</v>
      </c>
      <c r="S10">
        <v>11.593458183241975</v>
      </c>
      <c r="T10">
        <v>0</v>
      </c>
      <c r="U10">
        <v>51.761990407673878</v>
      </c>
      <c r="V10">
        <v>8.5524401273885342</v>
      </c>
      <c r="W10">
        <v>19.332714839164122</v>
      </c>
      <c r="X10">
        <v>64.78538303627704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4.0033800000000008</v>
      </c>
      <c r="AE10">
        <v>21.712782000000001</v>
      </c>
      <c r="AF10">
        <v>6.1515000000000013</v>
      </c>
      <c r="AG10">
        <v>27.910727519999995</v>
      </c>
      <c r="AH10">
        <v>16.636799999999997</v>
      </c>
      <c r="AI10">
        <v>0</v>
      </c>
      <c r="AJ10">
        <v>0</v>
      </c>
      <c r="AK10">
        <v>11.370960000000002</v>
      </c>
      <c r="AL10">
        <v>29.908049999999996</v>
      </c>
      <c r="AM10">
        <v>0</v>
      </c>
      <c r="AN10">
        <v>0</v>
      </c>
      <c r="AO10">
        <v>7.7474879999999979</v>
      </c>
      <c r="AP10">
        <v>4.219755290875967</v>
      </c>
      <c r="AQ10">
        <v>0</v>
      </c>
      <c r="AR10">
        <v>3.8792</v>
      </c>
      <c r="AS10">
        <v>4.1356000000000002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983.13507268194701</v>
      </c>
      <c r="DN10">
        <v>32.605520814517376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509.61158056293777</v>
      </c>
      <c r="L11">
        <v>9.4223712997674731</v>
      </c>
      <c r="M11">
        <v>63.774957888826506</v>
      </c>
      <c r="N11">
        <v>25.73</v>
      </c>
      <c r="O11">
        <v>73.290220864661649</v>
      </c>
      <c r="P11">
        <v>20.377004008016034</v>
      </c>
      <c r="Q11">
        <v>8.7776849456802886</v>
      </c>
      <c r="R11">
        <v>11.05454452195322</v>
      </c>
      <c r="S11">
        <v>11.593458183241975</v>
      </c>
      <c r="T11">
        <v>0</v>
      </c>
      <c r="U11">
        <v>51.761990407673878</v>
      </c>
      <c r="V11">
        <v>8.5524401273885342</v>
      </c>
      <c r="W11">
        <v>19.332714839164122</v>
      </c>
      <c r="X11">
        <v>64.78538303627704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4.0033800000000008</v>
      </c>
      <c r="AE11">
        <v>21.712782000000001</v>
      </c>
      <c r="AF11">
        <v>6.1515000000000013</v>
      </c>
      <c r="AG11">
        <v>27.910727519999995</v>
      </c>
      <c r="AH11">
        <v>16.636799999999997</v>
      </c>
      <c r="AI11">
        <v>0</v>
      </c>
      <c r="AJ11">
        <v>0</v>
      </c>
      <c r="AK11">
        <v>11.370960000000002</v>
      </c>
      <c r="AL11">
        <v>19.0718</v>
      </c>
      <c r="AM11">
        <v>0</v>
      </c>
      <c r="AN11">
        <v>0</v>
      </c>
      <c r="AO11">
        <v>7.7474879999999979</v>
      </c>
      <c r="AP11">
        <v>4.219755290875967</v>
      </c>
      <c r="AQ11">
        <v>0</v>
      </c>
      <c r="AR11">
        <v>3.8792</v>
      </c>
      <c r="AS11">
        <v>4.1356000000000002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972.64666667996767</v>
      </c>
      <c r="DN11">
        <v>32.257676816496726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509.61158056293777</v>
      </c>
      <c r="L12">
        <v>9.4223712997674731</v>
      </c>
      <c r="M12">
        <v>63.774957888826506</v>
      </c>
      <c r="N12">
        <v>25.73</v>
      </c>
      <c r="O12">
        <v>73.290220864661649</v>
      </c>
      <c r="P12">
        <v>20.377004008016034</v>
      </c>
      <c r="Q12">
        <v>8.7776849456802886</v>
      </c>
      <c r="R12">
        <v>11.05454452195322</v>
      </c>
      <c r="S12">
        <v>11.593458183241975</v>
      </c>
      <c r="T12">
        <v>0</v>
      </c>
      <c r="U12">
        <v>51.761990407673878</v>
      </c>
      <c r="V12">
        <v>8.5524401273885342</v>
      </c>
      <c r="W12">
        <v>19.332714839164122</v>
      </c>
      <c r="X12">
        <v>64.78538303627704</v>
      </c>
      <c r="Y12">
        <v>0</v>
      </c>
      <c r="Z12">
        <v>2.8638167999999999</v>
      </c>
      <c r="AA12">
        <v>0</v>
      </c>
      <c r="AB12">
        <v>0</v>
      </c>
      <c r="AC12">
        <v>0</v>
      </c>
      <c r="AD12">
        <v>4.0033800000000008</v>
      </c>
      <c r="AE12">
        <v>21.712782000000001</v>
      </c>
      <c r="AF12">
        <v>6.1515000000000013</v>
      </c>
      <c r="AG12">
        <v>27.910727519999995</v>
      </c>
      <c r="AH12">
        <v>16.636799999999997</v>
      </c>
      <c r="AI12">
        <v>0</v>
      </c>
      <c r="AJ12">
        <v>0</v>
      </c>
      <c r="AK12">
        <v>11.370960000000002</v>
      </c>
      <c r="AL12">
        <v>19.0718</v>
      </c>
      <c r="AM12">
        <v>0</v>
      </c>
      <c r="AN12">
        <v>0</v>
      </c>
      <c r="AO12">
        <v>7.7474879999999979</v>
      </c>
      <c r="AP12">
        <v>4.219755290875967</v>
      </c>
      <c r="AQ12">
        <v>0</v>
      </c>
      <c r="AR12">
        <v>16.486599999999996</v>
      </c>
      <c r="AS12">
        <v>4.1356000000000002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987.62125701661694</v>
      </c>
      <c r="DN12">
        <v>32.75430327984752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509.61158056293777</v>
      </c>
      <c r="L13">
        <v>9.4223712997674731</v>
      </c>
      <c r="M13">
        <v>63.774957888826506</v>
      </c>
      <c r="N13">
        <v>25.73</v>
      </c>
      <c r="O13">
        <v>73.290220864661649</v>
      </c>
      <c r="P13">
        <v>20.377004008016034</v>
      </c>
      <c r="Q13">
        <v>8.7776849456802886</v>
      </c>
      <c r="R13">
        <v>11.05454452195322</v>
      </c>
      <c r="S13">
        <v>11.593458183241975</v>
      </c>
      <c r="T13">
        <v>0</v>
      </c>
      <c r="U13">
        <v>51.761990407673878</v>
      </c>
      <c r="V13">
        <v>8.5524401273885342</v>
      </c>
      <c r="W13">
        <v>19.332714839164122</v>
      </c>
      <c r="X13">
        <v>64.78538303627704</v>
      </c>
      <c r="Y13">
        <v>0</v>
      </c>
      <c r="Z13">
        <v>2.8638167999999999</v>
      </c>
      <c r="AA13">
        <v>0</v>
      </c>
      <c r="AB13">
        <v>0</v>
      </c>
      <c r="AC13">
        <v>0</v>
      </c>
      <c r="AD13">
        <v>4.0033800000000008</v>
      </c>
      <c r="AE13">
        <v>21.712782000000001</v>
      </c>
      <c r="AF13">
        <v>6.1515000000000013</v>
      </c>
      <c r="AG13">
        <v>27.910727519999995</v>
      </c>
      <c r="AH13">
        <v>16.636799999999997</v>
      </c>
      <c r="AI13">
        <v>0</v>
      </c>
      <c r="AJ13">
        <v>0</v>
      </c>
      <c r="AK13">
        <v>11.370960000000002</v>
      </c>
      <c r="AL13">
        <v>19.0718</v>
      </c>
      <c r="AM13">
        <v>0</v>
      </c>
      <c r="AN13">
        <v>0</v>
      </c>
      <c r="AO13">
        <v>7.7474879999999979</v>
      </c>
      <c r="AP13">
        <v>4.219755290875967</v>
      </c>
      <c r="AQ13">
        <v>0</v>
      </c>
      <c r="AR13">
        <v>16.486599999999996</v>
      </c>
      <c r="AS13">
        <v>4.1356000000000002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987.62125701661694</v>
      </c>
      <c r="DN13">
        <v>32.75430327984752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509.61158056293777</v>
      </c>
      <c r="L14">
        <v>9.4223712997674731</v>
      </c>
      <c r="M14">
        <v>63.774957888826506</v>
      </c>
      <c r="N14">
        <v>25.73</v>
      </c>
      <c r="O14">
        <v>73.290220864661649</v>
      </c>
      <c r="P14">
        <v>20.377004008016034</v>
      </c>
      <c r="Q14">
        <v>8.7776849456802886</v>
      </c>
      <c r="R14">
        <v>11.05454452195322</v>
      </c>
      <c r="S14">
        <v>11.593458183241975</v>
      </c>
      <c r="T14">
        <v>0</v>
      </c>
      <c r="U14">
        <v>51.761990407673878</v>
      </c>
      <c r="V14">
        <v>8.5524401273885342</v>
      </c>
      <c r="W14">
        <v>19.332714839164122</v>
      </c>
      <c r="X14">
        <v>64.78538303627704</v>
      </c>
      <c r="Y14">
        <v>0</v>
      </c>
      <c r="Z14">
        <v>2.8638167999999999</v>
      </c>
      <c r="AA14">
        <v>0</v>
      </c>
      <c r="AB14">
        <v>0</v>
      </c>
      <c r="AC14">
        <v>0</v>
      </c>
      <c r="AD14">
        <v>4.0033800000000008</v>
      </c>
      <c r="AE14">
        <v>21.712782000000001</v>
      </c>
      <c r="AF14">
        <v>6.1515000000000013</v>
      </c>
      <c r="AG14">
        <v>27.910727519999995</v>
      </c>
      <c r="AH14">
        <v>16.636799999999997</v>
      </c>
      <c r="AI14">
        <v>0</v>
      </c>
      <c r="AJ14">
        <v>0</v>
      </c>
      <c r="AK14">
        <v>11.370960000000002</v>
      </c>
      <c r="AL14">
        <v>19.0718</v>
      </c>
      <c r="AM14">
        <v>0</v>
      </c>
      <c r="AN14">
        <v>0</v>
      </c>
      <c r="AO14">
        <v>7.7474879999999979</v>
      </c>
      <c r="AP14">
        <v>4.219755290875967</v>
      </c>
      <c r="AQ14">
        <v>0</v>
      </c>
      <c r="AR14">
        <v>3.8792</v>
      </c>
      <c r="AS14">
        <v>4.1356000000000002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975.41855482014955</v>
      </c>
      <c r="DN14">
        <v>32.34960547631492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509.61158056293777</v>
      </c>
      <c r="L15">
        <v>9.4223712997674731</v>
      </c>
      <c r="M15">
        <v>63.774957888826506</v>
      </c>
      <c r="N15">
        <v>25.73</v>
      </c>
      <c r="O15">
        <v>73.290220864661649</v>
      </c>
      <c r="P15">
        <v>20.377004008016034</v>
      </c>
      <c r="Q15">
        <v>8.7776849456802886</v>
      </c>
      <c r="R15">
        <v>11.05454452195322</v>
      </c>
      <c r="S15">
        <v>11.593458183241975</v>
      </c>
      <c r="T15">
        <v>0</v>
      </c>
      <c r="U15">
        <v>51.761990407673878</v>
      </c>
      <c r="V15">
        <v>8.5524401273885342</v>
      </c>
      <c r="W15">
        <v>19.332714839164122</v>
      </c>
      <c r="X15">
        <v>64.78538303627704</v>
      </c>
      <c r="Y15">
        <v>0</v>
      </c>
      <c r="Z15">
        <v>2.8638167999999999</v>
      </c>
      <c r="AA15">
        <v>0</v>
      </c>
      <c r="AB15">
        <v>0</v>
      </c>
      <c r="AC15">
        <v>0</v>
      </c>
      <c r="AD15">
        <v>4.0033800000000008</v>
      </c>
      <c r="AE15">
        <v>21.712782000000001</v>
      </c>
      <c r="AF15">
        <v>6.1515000000000013</v>
      </c>
      <c r="AG15">
        <v>27.910727519999995</v>
      </c>
      <c r="AH15">
        <v>16.636799999999997</v>
      </c>
      <c r="AI15">
        <v>0</v>
      </c>
      <c r="AJ15">
        <v>0</v>
      </c>
      <c r="AK15">
        <v>11.370960000000002</v>
      </c>
      <c r="AL15">
        <v>19.0718</v>
      </c>
      <c r="AM15">
        <v>0</v>
      </c>
      <c r="AN15">
        <v>0</v>
      </c>
      <c r="AO15">
        <v>7.7474879999999979</v>
      </c>
      <c r="AP15">
        <v>4.219755290875967</v>
      </c>
      <c r="AQ15">
        <v>0</v>
      </c>
      <c r="AR15">
        <v>3.8792</v>
      </c>
      <c r="AS15">
        <v>4.1356000000000002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975.41855482014955</v>
      </c>
      <c r="DN15">
        <v>32.34960547631492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509.61158056293777</v>
      </c>
      <c r="L16">
        <v>9.4223712997674731</v>
      </c>
      <c r="M16">
        <v>63.774957888826506</v>
      </c>
      <c r="N16">
        <v>25.73</v>
      </c>
      <c r="O16">
        <v>73.290220864661649</v>
      </c>
      <c r="P16">
        <v>20.377004008016034</v>
      </c>
      <c r="Q16">
        <v>8.7776849456802886</v>
      </c>
      <c r="R16">
        <v>11.05454452195322</v>
      </c>
      <c r="S16">
        <v>11.593458183241975</v>
      </c>
      <c r="T16">
        <v>0</v>
      </c>
      <c r="U16">
        <v>51.761990407673878</v>
      </c>
      <c r="V16">
        <v>8.5524401273885342</v>
      </c>
      <c r="W16">
        <v>19.332714839164122</v>
      </c>
      <c r="X16">
        <v>64.78538303627704</v>
      </c>
      <c r="Y16">
        <v>0</v>
      </c>
      <c r="Z16">
        <v>2.8638167999999999</v>
      </c>
      <c r="AA16">
        <v>0</v>
      </c>
      <c r="AB16">
        <v>0</v>
      </c>
      <c r="AC16">
        <v>0</v>
      </c>
      <c r="AD16">
        <v>4.0033800000000008</v>
      </c>
      <c r="AE16">
        <v>21.712782000000001</v>
      </c>
      <c r="AF16">
        <v>6.1515000000000013</v>
      </c>
      <c r="AG16">
        <v>27.910727519999995</v>
      </c>
      <c r="AH16">
        <v>16.636799999999997</v>
      </c>
      <c r="AI16">
        <v>0</v>
      </c>
      <c r="AJ16">
        <v>0</v>
      </c>
      <c r="AK16">
        <v>11.370960000000002</v>
      </c>
      <c r="AL16">
        <v>19.0718</v>
      </c>
      <c r="AM16">
        <v>0</v>
      </c>
      <c r="AN16">
        <v>0</v>
      </c>
      <c r="AO16">
        <v>7.7474879999999979</v>
      </c>
      <c r="AP16">
        <v>4.219755290875967</v>
      </c>
      <c r="AQ16">
        <v>0</v>
      </c>
      <c r="AR16">
        <v>3.8792</v>
      </c>
      <c r="AS16">
        <v>4.1356000000000002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975.41855482014955</v>
      </c>
      <c r="DN16">
        <v>32.34960547631492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509.61158056293777</v>
      </c>
      <c r="L17">
        <v>9.4223712997674731</v>
      </c>
      <c r="M17">
        <v>63.774957888826506</v>
      </c>
      <c r="N17">
        <v>25.73</v>
      </c>
      <c r="O17">
        <v>73.290220864661649</v>
      </c>
      <c r="P17">
        <v>20.377004008016034</v>
      </c>
      <c r="Q17">
        <v>8.7776849456802886</v>
      </c>
      <c r="R17">
        <v>11.05454452195322</v>
      </c>
      <c r="S17">
        <v>11.593458183241975</v>
      </c>
      <c r="T17">
        <v>0</v>
      </c>
      <c r="U17">
        <v>51.761990407673878</v>
      </c>
      <c r="V17">
        <v>8.5524401273885342</v>
      </c>
      <c r="W17">
        <v>19.332714839164122</v>
      </c>
      <c r="X17">
        <v>64.78538303627704</v>
      </c>
      <c r="Y17">
        <v>0</v>
      </c>
      <c r="Z17">
        <v>2.8638167999999999</v>
      </c>
      <c r="AA17">
        <v>0</v>
      </c>
      <c r="AB17">
        <v>0</v>
      </c>
      <c r="AC17">
        <v>0</v>
      </c>
      <c r="AD17">
        <v>4.0033800000000008</v>
      </c>
      <c r="AE17">
        <v>21.712782000000001</v>
      </c>
      <c r="AF17">
        <v>6.1515000000000013</v>
      </c>
      <c r="AG17">
        <v>27.910727519999995</v>
      </c>
      <c r="AH17">
        <v>16.636799999999997</v>
      </c>
      <c r="AI17">
        <v>0</v>
      </c>
      <c r="AJ17">
        <v>0</v>
      </c>
      <c r="AK17">
        <v>11.370960000000002</v>
      </c>
      <c r="AL17">
        <v>19.0718</v>
      </c>
      <c r="AM17">
        <v>0</v>
      </c>
      <c r="AN17">
        <v>0</v>
      </c>
      <c r="AO17">
        <v>7.7474879999999979</v>
      </c>
      <c r="AP17">
        <v>4.219755290875967</v>
      </c>
      <c r="AQ17">
        <v>0</v>
      </c>
      <c r="AR17">
        <v>3.8792</v>
      </c>
      <c r="AS17">
        <v>4.1356000000000002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975.41855482014955</v>
      </c>
      <c r="DN17">
        <v>32.34960547631492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509.61158056293777</v>
      </c>
      <c r="L18">
        <v>9.4223712997674731</v>
      </c>
      <c r="M18">
        <v>63.774957888826506</v>
      </c>
      <c r="N18">
        <v>25.73</v>
      </c>
      <c r="O18">
        <v>73.290220864661649</v>
      </c>
      <c r="P18">
        <v>20.377004008016034</v>
      </c>
      <c r="Q18">
        <v>8.7776849456802886</v>
      </c>
      <c r="R18">
        <v>11.05454452195322</v>
      </c>
      <c r="S18">
        <v>11.593458183241975</v>
      </c>
      <c r="T18">
        <v>0</v>
      </c>
      <c r="U18">
        <v>51.761990407673878</v>
      </c>
      <c r="V18">
        <v>8.5524401273885342</v>
      </c>
      <c r="W18">
        <v>19.332714839164122</v>
      </c>
      <c r="X18">
        <v>64.78538303627704</v>
      </c>
      <c r="Y18">
        <v>0</v>
      </c>
      <c r="Z18">
        <v>2.8638167999999999</v>
      </c>
      <c r="AA18">
        <v>0</v>
      </c>
      <c r="AB18">
        <v>0</v>
      </c>
      <c r="AC18">
        <v>0</v>
      </c>
      <c r="AD18">
        <v>4.0033800000000008</v>
      </c>
      <c r="AE18">
        <v>21.712782000000001</v>
      </c>
      <c r="AF18">
        <v>6.1515000000000013</v>
      </c>
      <c r="AG18">
        <v>27.910727519999995</v>
      </c>
      <c r="AH18">
        <v>16.636799999999997</v>
      </c>
      <c r="AI18">
        <v>0</v>
      </c>
      <c r="AJ18">
        <v>0</v>
      </c>
      <c r="AK18">
        <v>11.370960000000002</v>
      </c>
      <c r="AL18">
        <v>19.0718</v>
      </c>
      <c r="AM18">
        <v>0</v>
      </c>
      <c r="AN18">
        <v>0</v>
      </c>
      <c r="AO18">
        <v>7.7474879999999979</v>
      </c>
      <c r="AP18">
        <v>4.219755290875967</v>
      </c>
      <c r="AQ18">
        <v>0</v>
      </c>
      <c r="AR18">
        <v>3.8792</v>
      </c>
      <c r="AS18">
        <v>4.1356000000000002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975.41855482014955</v>
      </c>
      <c r="DN18">
        <v>32.34960547631492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509.61158056293777</v>
      </c>
      <c r="L19">
        <v>9.4223712997674731</v>
      </c>
      <c r="M19">
        <v>63.774957888826506</v>
      </c>
      <c r="N19">
        <v>25.73</v>
      </c>
      <c r="O19">
        <v>73.290220864661649</v>
      </c>
      <c r="P19">
        <v>20.377004008016034</v>
      </c>
      <c r="Q19">
        <v>8.7776849456802886</v>
      </c>
      <c r="R19">
        <v>11.05454452195322</v>
      </c>
      <c r="S19">
        <v>11.593458183241975</v>
      </c>
      <c r="T19">
        <v>0</v>
      </c>
      <c r="U19">
        <v>51.761990407673878</v>
      </c>
      <c r="V19">
        <v>8.5524401273885342</v>
      </c>
      <c r="W19">
        <v>19.332714839164122</v>
      </c>
      <c r="X19">
        <v>64.78538303627704</v>
      </c>
      <c r="Y19">
        <v>0</v>
      </c>
      <c r="Z19">
        <v>2.8638167999999999</v>
      </c>
      <c r="AA19">
        <v>0</v>
      </c>
      <c r="AB19">
        <v>5.7369199999999987</v>
      </c>
      <c r="AC19">
        <v>0</v>
      </c>
      <c r="AD19">
        <v>4.0033800000000008</v>
      </c>
      <c r="AE19">
        <v>21.712782000000001</v>
      </c>
      <c r="AF19">
        <v>6.1515000000000013</v>
      </c>
      <c r="AG19">
        <v>27.910727519999995</v>
      </c>
      <c r="AH19">
        <v>16.636799999999997</v>
      </c>
      <c r="AI19">
        <v>0</v>
      </c>
      <c r="AJ19">
        <v>0</v>
      </c>
      <c r="AK19">
        <v>11.370960000000002</v>
      </c>
      <c r="AL19">
        <v>19.0718</v>
      </c>
      <c r="AM19">
        <v>0</v>
      </c>
      <c r="AN19">
        <v>0</v>
      </c>
      <c r="AO19">
        <v>7.7474879999999979</v>
      </c>
      <c r="AP19">
        <v>4.219755290875967</v>
      </c>
      <c r="AQ19">
        <v>0</v>
      </c>
      <c r="AR19">
        <v>3.8792</v>
      </c>
      <c r="AS19">
        <v>4.1356000000000002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980.9713197496319</v>
      </c>
      <c r="DN19">
        <v>32.533760546832539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509.61158056293777</v>
      </c>
      <c r="L20">
        <v>9.4223712997674731</v>
      </c>
      <c r="M20">
        <v>63.774957888826506</v>
      </c>
      <c r="N20">
        <v>25.73</v>
      </c>
      <c r="O20">
        <v>73.290220864661649</v>
      </c>
      <c r="P20">
        <v>20.377004008016034</v>
      </c>
      <c r="Q20">
        <v>8.7776849456802886</v>
      </c>
      <c r="R20">
        <v>11.05454452195322</v>
      </c>
      <c r="S20">
        <v>11.593458183241975</v>
      </c>
      <c r="T20">
        <v>0</v>
      </c>
      <c r="U20">
        <v>51.761990407673878</v>
      </c>
      <c r="V20">
        <v>8.5524401273885342</v>
      </c>
      <c r="W20">
        <v>19.332714839164122</v>
      </c>
      <c r="X20">
        <v>64.78538303627704</v>
      </c>
      <c r="Y20">
        <v>0</v>
      </c>
      <c r="Z20">
        <v>0.48310000000000003</v>
      </c>
      <c r="AA20">
        <v>0</v>
      </c>
      <c r="AB20">
        <v>5.7369199999999987</v>
      </c>
      <c r="AC20">
        <v>0</v>
      </c>
      <c r="AD20">
        <v>4.0033800000000008</v>
      </c>
      <c r="AE20">
        <v>21.712782000000001</v>
      </c>
      <c r="AF20">
        <v>6.1515000000000013</v>
      </c>
      <c r="AG20">
        <v>27.910727519999995</v>
      </c>
      <c r="AH20">
        <v>16.636799999999997</v>
      </c>
      <c r="AI20">
        <v>0</v>
      </c>
      <c r="AJ20">
        <v>0</v>
      </c>
      <c r="AK20">
        <v>11.370960000000002</v>
      </c>
      <c r="AL20">
        <v>19.0718</v>
      </c>
      <c r="AM20">
        <v>0</v>
      </c>
      <c r="AN20">
        <v>0</v>
      </c>
      <c r="AO20">
        <v>7.7474879999999979</v>
      </c>
      <c r="AP20">
        <v>4.219755290875967</v>
      </c>
      <c r="AQ20">
        <v>0</v>
      </c>
      <c r="AR20">
        <v>3.8792</v>
      </c>
      <c r="AS20">
        <v>4.1356000000000002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978.66702409945015</v>
      </c>
      <c r="DN20">
        <v>32.457339397014366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509.61158056293777</v>
      </c>
      <c r="L21">
        <v>9.4223712997674731</v>
      </c>
      <c r="M21">
        <v>63.774957888826506</v>
      </c>
      <c r="N21">
        <v>25.73</v>
      </c>
      <c r="O21">
        <v>73.290220864661649</v>
      </c>
      <c r="P21">
        <v>20.377004008016034</v>
      </c>
      <c r="Q21">
        <v>8.7776849456802886</v>
      </c>
      <c r="R21">
        <v>11.05454452195322</v>
      </c>
      <c r="S21">
        <v>11.593458183241975</v>
      </c>
      <c r="T21">
        <v>0</v>
      </c>
      <c r="U21">
        <v>51.761990407673878</v>
      </c>
      <c r="V21">
        <v>8.5524401273885342</v>
      </c>
      <c r="W21">
        <v>19.332714839164122</v>
      </c>
      <c r="X21">
        <v>64.78538303627704</v>
      </c>
      <c r="Y21">
        <v>0</v>
      </c>
      <c r="Z21">
        <v>0.48310000000000003</v>
      </c>
      <c r="AA21">
        <v>0</v>
      </c>
      <c r="AB21">
        <v>5.7369199999999987</v>
      </c>
      <c r="AC21">
        <v>0</v>
      </c>
      <c r="AD21">
        <v>4.0033800000000008</v>
      </c>
      <c r="AE21">
        <v>21.712782000000001</v>
      </c>
      <c r="AF21">
        <v>6.1515000000000013</v>
      </c>
      <c r="AG21">
        <v>27.910727519999995</v>
      </c>
      <c r="AH21">
        <v>16.636799999999997</v>
      </c>
      <c r="AI21">
        <v>0</v>
      </c>
      <c r="AJ21">
        <v>0</v>
      </c>
      <c r="AK21">
        <v>11.370960000000002</v>
      </c>
      <c r="AL21">
        <v>19.0718</v>
      </c>
      <c r="AM21">
        <v>0</v>
      </c>
      <c r="AN21">
        <v>0</v>
      </c>
      <c r="AO21">
        <v>7.7474879999999979</v>
      </c>
      <c r="AP21">
        <v>4.219755290875967</v>
      </c>
      <c r="AQ21">
        <v>0</v>
      </c>
      <c r="AR21">
        <v>3.8792</v>
      </c>
      <c r="AS21">
        <v>4.1356000000000002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978.66702409945015</v>
      </c>
      <c r="DN21">
        <v>32.457339397014366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509.61158056293777</v>
      </c>
      <c r="L22">
        <v>9.4223712997674731</v>
      </c>
      <c r="M22">
        <v>63.774957888826506</v>
      </c>
      <c r="N22">
        <v>25.73</v>
      </c>
      <c r="O22">
        <v>73.290220864661649</v>
      </c>
      <c r="P22">
        <v>20.377004008016034</v>
      </c>
      <c r="Q22">
        <v>8.7776849456802886</v>
      </c>
      <c r="R22">
        <v>11.05454452195322</v>
      </c>
      <c r="S22">
        <v>11.593458183241975</v>
      </c>
      <c r="T22">
        <v>0</v>
      </c>
      <c r="U22">
        <v>51.761990407673878</v>
      </c>
      <c r="V22">
        <v>8.5524401273885342</v>
      </c>
      <c r="W22">
        <v>19.332714839164122</v>
      </c>
      <c r="X22">
        <v>64.78538303627704</v>
      </c>
      <c r="Y22">
        <v>0</v>
      </c>
      <c r="Z22">
        <v>0.48310000000000003</v>
      </c>
      <c r="AA22">
        <v>0</v>
      </c>
      <c r="AB22">
        <v>5.7369199999999987</v>
      </c>
      <c r="AC22">
        <v>0</v>
      </c>
      <c r="AD22">
        <v>4.0033800000000008</v>
      </c>
      <c r="AE22">
        <v>21.712782000000001</v>
      </c>
      <c r="AF22">
        <v>6.1515000000000013</v>
      </c>
      <c r="AG22">
        <v>27.910727519999995</v>
      </c>
      <c r="AH22">
        <v>16.636799999999997</v>
      </c>
      <c r="AI22">
        <v>0</v>
      </c>
      <c r="AJ22">
        <v>0</v>
      </c>
      <c r="AK22">
        <v>11.370960000000002</v>
      </c>
      <c r="AL22">
        <v>19.0718</v>
      </c>
      <c r="AM22">
        <v>0</v>
      </c>
      <c r="AN22">
        <v>0</v>
      </c>
      <c r="AO22">
        <v>7.7474879999999979</v>
      </c>
      <c r="AP22">
        <v>4.219755290875967</v>
      </c>
      <c r="AQ22">
        <v>0</v>
      </c>
      <c r="AR22">
        <v>3.394299999999999</v>
      </c>
      <c r="AS22">
        <v>4.1356000000000002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978.19768921376181</v>
      </c>
      <c r="DN22">
        <v>32.441774282702767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509.61158056293777</v>
      </c>
      <c r="L23">
        <v>9.4223712997674731</v>
      </c>
      <c r="M23">
        <v>63.774957888826506</v>
      </c>
      <c r="N23">
        <v>25.73</v>
      </c>
      <c r="O23">
        <v>73.290220864661649</v>
      </c>
      <c r="P23">
        <v>20.377004008016034</v>
      </c>
      <c r="Q23">
        <v>8.7776849456802886</v>
      </c>
      <c r="R23">
        <v>11.05454452195322</v>
      </c>
      <c r="S23">
        <v>11.593458183241975</v>
      </c>
      <c r="T23">
        <v>0</v>
      </c>
      <c r="U23">
        <v>51.761990407673878</v>
      </c>
      <c r="V23">
        <v>8.5524401273885342</v>
      </c>
      <c r="W23">
        <v>19.332714839164122</v>
      </c>
      <c r="X23">
        <v>64.78538303627704</v>
      </c>
      <c r="Y23">
        <v>0</v>
      </c>
      <c r="Z23">
        <v>0.48310000000000003</v>
      </c>
      <c r="AA23">
        <v>0</v>
      </c>
      <c r="AB23">
        <v>5.7369199999999987</v>
      </c>
      <c r="AC23">
        <v>0</v>
      </c>
      <c r="AD23">
        <v>4.0033800000000008</v>
      </c>
      <c r="AE23">
        <v>21.712782000000001</v>
      </c>
      <c r="AF23">
        <v>6.1515000000000013</v>
      </c>
      <c r="AG23">
        <v>27.910727519999995</v>
      </c>
      <c r="AH23">
        <v>16.636799999999997</v>
      </c>
      <c r="AI23">
        <v>0</v>
      </c>
      <c r="AJ23">
        <v>0</v>
      </c>
      <c r="AK23">
        <v>11.370960000000002</v>
      </c>
      <c r="AL23">
        <v>19.0718</v>
      </c>
      <c r="AM23">
        <v>0</v>
      </c>
      <c r="AN23">
        <v>0</v>
      </c>
      <c r="AO23">
        <v>7.7474879999999979</v>
      </c>
      <c r="AP23">
        <v>4.219755290875967</v>
      </c>
      <c r="AQ23">
        <v>0</v>
      </c>
      <c r="AR23">
        <v>3.394299999999999</v>
      </c>
      <c r="AS23">
        <v>4.1356000000000002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978.19768921376181</v>
      </c>
      <c r="DN23">
        <v>32.441774282702767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509.61158056293777</v>
      </c>
      <c r="L24">
        <v>9.4223712997674731</v>
      </c>
      <c r="M24">
        <v>63.774957888826506</v>
      </c>
      <c r="N24">
        <v>25.73</v>
      </c>
      <c r="O24">
        <v>73.290220864661649</v>
      </c>
      <c r="P24">
        <v>20.377004008016034</v>
      </c>
      <c r="Q24">
        <v>8.7776849456802886</v>
      </c>
      <c r="R24">
        <v>11.05454452195322</v>
      </c>
      <c r="S24">
        <v>11.593458183241975</v>
      </c>
      <c r="T24">
        <v>0</v>
      </c>
      <c r="U24">
        <v>51.761990407673878</v>
      </c>
      <c r="V24">
        <v>8.5524401273885342</v>
      </c>
      <c r="W24">
        <v>19.332714839164122</v>
      </c>
      <c r="X24">
        <v>64.78538303627704</v>
      </c>
      <c r="Y24">
        <v>0</v>
      </c>
      <c r="Z24">
        <v>0.48310000000000003</v>
      </c>
      <c r="AA24">
        <v>0</v>
      </c>
      <c r="AB24">
        <v>5.7369199999999987</v>
      </c>
      <c r="AC24">
        <v>0</v>
      </c>
      <c r="AD24">
        <v>4.0033800000000008</v>
      </c>
      <c r="AE24">
        <v>21.712782000000001</v>
      </c>
      <c r="AF24">
        <v>6.1515000000000013</v>
      </c>
      <c r="AG24">
        <v>27.910727519999995</v>
      </c>
      <c r="AH24">
        <v>16.636799999999997</v>
      </c>
      <c r="AI24">
        <v>0</v>
      </c>
      <c r="AJ24">
        <v>0</v>
      </c>
      <c r="AK24">
        <v>11.370960000000002</v>
      </c>
      <c r="AL24">
        <v>19.0718</v>
      </c>
      <c r="AM24">
        <v>0</v>
      </c>
      <c r="AN24">
        <v>0</v>
      </c>
      <c r="AO24">
        <v>7.7474879999999979</v>
      </c>
      <c r="AP24">
        <v>4.219755290875967</v>
      </c>
      <c r="AQ24">
        <v>10.786490000000001</v>
      </c>
      <c r="AR24">
        <v>3.394299999999999</v>
      </c>
      <c r="AS24">
        <v>4.1356000000000002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988.63793295407925</v>
      </c>
      <c r="DN24">
        <v>32.788020542385311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509.61158056293777</v>
      </c>
      <c r="L25">
        <v>9.4223712997674731</v>
      </c>
      <c r="M25">
        <v>63.774957888826506</v>
      </c>
      <c r="N25">
        <v>25.73</v>
      </c>
      <c r="O25">
        <v>73.290220864661649</v>
      </c>
      <c r="P25">
        <v>20.377004008016034</v>
      </c>
      <c r="Q25">
        <v>8.7776849456802886</v>
      </c>
      <c r="R25">
        <v>11.05454452195322</v>
      </c>
      <c r="S25">
        <v>11.593458183241975</v>
      </c>
      <c r="T25">
        <v>0</v>
      </c>
      <c r="U25">
        <v>51.761990407673878</v>
      </c>
      <c r="V25">
        <v>8.5524401273885342</v>
      </c>
      <c r="W25">
        <v>19.332714839164122</v>
      </c>
      <c r="X25">
        <v>64.78538303627704</v>
      </c>
      <c r="Y25">
        <v>0</v>
      </c>
      <c r="Z25">
        <v>0.48310000000000003</v>
      </c>
      <c r="AA25">
        <v>3.8170894770154011</v>
      </c>
      <c r="AB25">
        <v>5.7369199999999987</v>
      </c>
      <c r="AC25">
        <v>0</v>
      </c>
      <c r="AD25">
        <v>4.0033800000000008</v>
      </c>
      <c r="AE25">
        <v>14.475187999999999</v>
      </c>
      <c r="AF25">
        <v>6.1515000000000013</v>
      </c>
      <c r="AG25">
        <v>27.910727519999995</v>
      </c>
      <c r="AH25">
        <v>24.955200000000001</v>
      </c>
      <c r="AI25">
        <v>1.3977499999999998</v>
      </c>
      <c r="AJ25">
        <v>0</v>
      </c>
      <c r="AK25">
        <v>11.370960000000002</v>
      </c>
      <c r="AL25">
        <v>19.0718</v>
      </c>
      <c r="AM25">
        <v>0</v>
      </c>
      <c r="AN25">
        <v>0</v>
      </c>
      <c r="AO25">
        <v>7.7474879999999979</v>
      </c>
      <c r="AP25">
        <v>4.219755290875967</v>
      </c>
      <c r="AQ25">
        <v>21.572980000000001</v>
      </c>
      <c r="AR25">
        <v>4.8489999999999984</v>
      </c>
      <c r="AS25">
        <v>10.870720000000002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1013.0985720320451</v>
      </c>
      <c r="DN25">
        <v>33.599336941434643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509.61158056293777</v>
      </c>
      <c r="L26">
        <v>9.4223712997674731</v>
      </c>
      <c r="M26">
        <v>63.774957888826506</v>
      </c>
      <c r="N26">
        <v>25.73</v>
      </c>
      <c r="O26">
        <v>73.290220864661649</v>
      </c>
      <c r="P26">
        <v>20.377004008016034</v>
      </c>
      <c r="Q26">
        <v>8.7776849456802886</v>
      </c>
      <c r="R26">
        <v>11.05454452195322</v>
      </c>
      <c r="S26">
        <v>11.593458183241975</v>
      </c>
      <c r="T26">
        <v>0</v>
      </c>
      <c r="U26">
        <v>51.761990407673878</v>
      </c>
      <c r="V26">
        <v>8.5524401273885342</v>
      </c>
      <c r="W26">
        <v>19.332714839164122</v>
      </c>
      <c r="X26">
        <v>64.78538303627704</v>
      </c>
      <c r="Y26">
        <v>0</v>
      </c>
      <c r="Z26">
        <v>0.48310000000000003</v>
      </c>
      <c r="AA26">
        <v>3.8170894770154011</v>
      </c>
      <c r="AB26">
        <v>5.7369199999999987</v>
      </c>
      <c r="AC26">
        <v>4.25068</v>
      </c>
      <c r="AD26">
        <v>8.0067599999999999</v>
      </c>
      <c r="AE26">
        <v>14.475187999999999</v>
      </c>
      <c r="AF26">
        <v>6.1515000000000013</v>
      </c>
      <c r="AG26">
        <v>27.910727519999995</v>
      </c>
      <c r="AH26">
        <v>33.273599999999995</v>
      </c>
      <c r="AI26">
        <v>2.7954999999999997</v>
      </c>
      <c r="AJ26">
        <v>0</v>
      </c>
      <c r="AK26">
        <v>11.370960000000002</v>
      </c>
      <c r="AL26">
        <v>19.0718</v>
      </c>
      <c r="AM26">
        <v>0</v>
      </c>
      <c r="AN26">
        <v>0</v>
      </c>
      <c r="AO26">
        <v>7.7474879999999979</v>
      </c>
      <c r="AP26">
        <v>4.219755290875967</v>
      </c>
      <c r="AQ26">
        <v>32.359470000000009</v>
      </c>
      <c r="AR26">
        <v>16.486599999999996</v>
      </c>
      <c r="AS26">
        <v>10.870720000000002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1052.1962145460559</v>
      </c>
      <c r="DN26">
        <v>34.895994427424128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509.61158056293777</v>
      </c>
      <c r="L27">
        <v>9.4223712997674731</v>
      </c>
      <c r="M27">
        <v>63.774957888826506</v>
      </c>
      <c r="N27">
        <v>25.73</v>
      </c>
      <c r="O27">
        <v>73.290220864661649</v>
      </c>
      <c r="P27">
        <v>20.377004008016034</v>
      </c>
      <c r="Q27">
        <v>8.7776849456802886</v>
      </c>
      <c r="R27">
        <v>11.05454452195322</v>
      </c>
      <c r="S27">
        <v>11.593458183241975</v>
      </c>
      <c r="T27">
        <v>0</v>
      </c>
      <c r="U27">
        <v>51.761990407673878</v>
      </c>
      <c r="V27">
        <v>8.5524401273885342</v>
      </c>
      <c r="W27">
        <v>19.332714839164122</v>
      </c>
      <c r="X27">
        <v>64.78538303627704</v>
      </c>
      <c r="Y27">
        <v>0</v>
      </c>
      <c r="Z27">
        <v>1.4493</v>
      </c>
      <c r="AA27">
        <v>12.318788766731522</v>
      </c>
      <c r="AB27">
        <v>11.53238</v>
      </c>
      <c r="AC27">
        <v>8.50136</v>
      </c>
      <c r="AD27">
        <v>12.010140000000002</v>
      </c>
      <c r="AE27">
        <v>14.475187999999999</v>
      </c>
      <c r="AF27">
        <v>6.1515000000000013</v>
      </c>
      <c r="AG27">
        <v>27.910727519999995</v>
      </c>
      <c r="AH27">
        <v>45.751200000000004</v>
      </c>
      <c r="AI27">
        <v>14.362160799999996</v>
      </c>
      <c r="AJ27">
        <v>0</v>
      </c>
      <c r="AK27">
        <v>11.370960000000002</v>
      </c>
      <c r="AL27">
        <v>19.0718</v>
      </c>
      <c r="AM27">
        <v>2.3181839999999991</v>
      </c>
      <c r="AN27">
        <v>0</v>
      </c>
      <c r="AO27">
        <v>7.7474879999999979</v>
      </c>
      <c r="AP27">
        <v>4.219755290875967</v>
      </c>
      <c r="AQ27">
        <v>43.145960000000002</v>
      </c>
      <c r="AR27">
        <v>16.486599999999996</v>
      </c>
      <c r="AS27">
        <v>10.870720000000002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1110.9149863305151</v>
      </c>
      <c r="DN27">
        <v>36.843576732680702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509.61158056293777</v>
      </c>
      <c r="L28">
        <v>9.4223712997674731</v>
      </c>
      <c r="M28">
        <v>63.774957888826506</v>
      </c>
      <c r="N28">
        <v>25.73</v>
      </c>
      <c r="O28">
        <v>73.290220864661649</v>
      </c>
      <c r="P28">
        <v>20.377004008016034</v>
      </c>
      <c r="Q28">
        <v>8.7776849456802886</v>
      </c>
      <c r="R28">
        <v>11.05454452195322</v>
      </c>
      <c r="S28">
        <v>11.593458183241975</v>
      </c>
      <c r="T28">
        <v>0</v>
      </c>
      <c r="U28">
        <v>51.761990407673878</v>
      </c>
      <c r="V28">
        <v>8.5524401273885342</v>
      </c>
      <c r="W28">
        <v>19.332714839164122</v>
      </c>
      <c r="X28">
        <v>64.78538303627704</v>
      </c>
      <c r="Y28">
        <v>0</v>
      </c>
      <c r="Z28">
        <v>8.5914503999999976</v>
      </c>
      <c r="AA28">
        <v>18.49553355681099</v>
      </c>
      <c r="AB28">
        <v>17.351256000000003</v>
      </c>
      <c r="AC28">
        <v>12.764903812156431</v>
      </c>
      <c r="AD28">
        <v>16.050652800000002</v>
      </c>
      <c r="AE28">
        <v>21.712782000000001</v>
      </c>
      <c r="AF28">
        <v>6.8349999999999991</v>
      </c>
      <c r="AG28">
        <v>27.910727519999995</v>
      </c>
      <c r="AH28">
        <v>61.639344000000001</v>
      </c>
      <c r="AI28">
        <v>14.362160799999996</v>
      </c>
      <c r="AJ28">
        <v>0</v>
      </c>
      <c r="AK28">
        <v>11.370960000000002</v>
      </c>
      <c r="AL28">
        <v>19.0718</v>
      </c>
      <c r="AM28">
        <v>6.9405023999999997</v>
      </c>
      <c r="AN28">
        <v>0</v>
      </c>
      <c r="AO28">
        <v>7.7474879999999979</v>
      </c>
      <c r="AP28">
        <v>4.219755290875967</v>
      </c>
      <c r="AQ28">
        <v>43.145960000000002</v>
      </c>
      <c r="AR28">
        <v>4.8489999999999984</v>
      </c>
      <c r="AS28">
        <v>10.870720000000002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1153.7306614600868</v>
      </c>
      <c r="DN28">
        <v>38.263685805345006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509.61158056293777</v>
      </c>
      <c r="L29">
        <v>9.4223712997674731</v>
      </c>
      <c r="M29">
        <v>63.774957888826506</v>
      </c>
      <c r="N29">
        <v>25.73</v>
      </c>
      <c r="O29">
        <v>73.290220864661649</v>
      </c>
      <c r="P29">
        <v>19.268570520292464</v>
      </c>
      <c r="Q29">
        <v>8.7776849456802886</v>
      </c>
      <c r="R29">
        <v>11.05454452195322</v>
      </c>
      <c r="S29">
        <v>11.593458183241975</v>
      </c>
      <c r="T29">
        <v>0</v>
      </c>
      <c r="U29">
        <v>51.761990407673878</v>
      </c>
      <c r="V29">
        <v>8.5524401273885342</v>
      </c>
      <c r="W29">
        <v>19.332714839164122</v>
      </c>
      <c r="X29">
        <v>64.78538303627704</v>
      </c>
      <c r="Y29">
        <v>0</v>
      </c>
      <c r="Z29">
        <v>8.5914503999999976</v>
      </c>
      <c r="AA29">
        <v>18.49553355681099</v>
      </c>
      <c r="AB29">
        <v>17.351256000000003</v>
      </c>
      <c r="AC29">
        <v>12.764903812156431</v>
      </c>
      <c r="AD29">
        <v>16.050652800000002</v>
      </c>
      <c r="AE29">
        <v>21.712782000000001</v>
      </c>
      <c r="AF29">
        <v>6.8349999999999991</v>
      </c>
      <c r="AG29">
        <v>27.910727519999995</v>
      </c>
      <c r="AH29">
        <v>61.639344000000001</v>
      </c>
      <c r="AI29">
        <v>14.362160799999996</v>
      </c>
      <c r="AJ29">
        <v>0</v>
      </c>
      <c r="AK29">
        <v>11.370960000000002</v>
      </c>
      <c r="AL29">
        <v>29.908049999999996</v>
      </c>
      <c r="AM29">
        <v>6.9405023999999997</v>
      </c>
      <c r="AN29">
        <v>0</v>
      </c>
      <c r="AO29">
        <v>7.7474879999999979</v>
      </c>
      <c r="AP29">
        <v>4.219755290875967</v>
      </c>
      <c r="AQ29">
        <v>43.145960000000002</v>
      </c>
      <c r="AR29">
        <v>5.333899999999999</v>
      </c>
      <c r="AS29">
        <v>4.1356000000000002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1157.0966270530557</v>
      </c>
      <c r="DN29">
        <v>38.375316724653032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509.61158056293777</v>
      </c>
      <c r="L30">
        <v>9.4223712997674731</v>
      </c>
      <c r="M30">
        <v>63.774957888826506</v>
      </c>
      <c r="N30">
        <v>25.73</v>
      </c>
      <c r="O30">
        <v>73.290220864661649</v>
      </c>
      <c r="P30">
        <v>19.268570520292464</v>
      </c>
      <c r="Q30">
        <v>8.7776849456802886</v>
      </c>
      <c r="R30">
        <v>11.05454452195322</v>
      </c>
      <c r="S30">
        <v>11.593458183241975</v>
      </c>
      <c r="T30">
        <v>0</v>
      </c>
      <c r="U30">
        <v>51.761990407673878</v>
      </c>
      <c r="V30">
        <v>8.5524401273885342</v>
      </c>
      <c r="W30">
        <v>19.332714839164122</v>
      </c>
      <c r="X30">
        <v>64.78538303627704</v>
      </c>
      <c r="Y30">
        <v>0</v>
      </c>
      <c r="Z30">
        <v>8.5914503999999976</v>
      </c>
      <c r="AA30">
        <v>18.49553355681099</v>
      </c>
      <c r="AB30">
        <v>17.351256000000003</v>
      </c>
      <c r="AC30">
        <v>12.764903812156431</v>
      </c>
      <c r="AD30">
        <v>16.050652800000002</v>
      </c>
      <c r="AE30">
        <v>21.712782000000001</v>
      </c>
      <c r="AF30">
        <v>6.8349999999999991</v>
      </c>
      <c r="AG30">
        <v>27.910727519999995</v>
      </c>
      <c r="AH30">
        <v>61.639344000000001</v>
      </c>
      <c r="AI30">
        <v>14.362160799999996</v>
      </c>
      <c r="AJ30">
        <v>0</v>
      </c>
      <c r="AK30">
        <v>11.370960000000002</v>
      </c>
      <c r="AL30">
        <v>59.217938999999994</v>
      </c>
      <c r="AM30">
        <v>6.9405023999999997</v>
      </c>
      <c r="AN30">
        <v>0</v>
      </c>
      <c r="AO30">
        <v>7.7474879999999979</v>
      </c>
      <c r="AP30">
        <v>4.219755290875967</v>
      </c>
      <c r="AQ30">
        <v>43.145960000000002</v>
      </c>
      <c r="AR30">
        <v>5.333899999999999</v>
      </c>
      <c r="AS30">
        <v>4.1356000000000002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1185.4656684385977</v>
      </c>
      <c r="DN30">
        <v>39.31616433911087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509.61158056293777</v>
      </c>
      <c r="L31">
        <v>9.4223712997674731</v>
      </c>
      <c r="M31">
        <v>63.774957888826506</v>
      </c>
      <c r="N31">
        <v>25.73</v>
      </c>
      <c r="O31">
        <v>73.290220864661649</v>
      </c>
      <c r="P31">
        <v>19.268570520292464</v>
      </c>
      <c r="Q31">
        <v>8.7776849456802886</v>
      </c>
      <c r="R31">
        <v>11.05454452195322</v>
      </c>
      <c r="S31">
        <v>11.593458183241975</v>
      </c>
      <c r="T31">
        <v>0</v>
      </c>
      <c r="U31">
        <v>51.761990407673878</v>
      </c>
      <c r="V31">
        <v>8.5524401273885342</v>
      </c>
      <c r="W31">
        <v>19.332714839164122</v>
      </c>
      <c r="X31">
        <v>64.78538303627704</v>
      </c>
      <c r="Y31">
        <v>0</v>
      </c>
      <c r="Z31">
        <v>8.5914503999999976</v>
      </c>
      <c r="AA31">
        <v>18.49553355681099</v>
      </c>
      <c r="AB31">
        <v>17.351256000000003</v>
      </c>
      <c r="AC31">
        <v>12.764903812156431</v>
      </c>
      <c r="AD31">
        <v>16.050652800000002</v>
      </c>
      <c r="AE31">
        <v>21.712782000000001</v>
      </c>
      <c r="AF31">
        <v>6.8349999999999991</v>
      </c>
      <c r="AG31">
        <v>27.910727519999995</v>
      </c>
      <c r="AH31">
        <v>61.639344000000001</v>
      </c>
      <c r="AI31">
        <v>14.362160799999996</v>
      </c>
      <c r="AJ31">
        <v>0</v>
      </c>
      <c r="AK31">
        <v>11.370960000000002</v>
      </c>
      <c r="AL31">
        <v>59.217938999999994</v>
      </c>
      <c r="AM31">
        <v>6.9405023999999997</v>
      </c>
      <c r="AN31">
        <v>0</v>
      </c>
      <c r="AO31">
        <v>7.7474879999999979</v>
      </c>
      <c r="AP31">
        <v>3.6571212520925038</v>
      </c>
      <c r="AQ31">
        <v>43.145960000000002</v>
      </c>
      <c r="AR31">
        <v>5.333899999999999</v>
      </c>
      <c r="AS31">
        <v>4.1356000000000002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1184.9211279348694</v>
      </c>
      <c r="DN31">
        <v>39.298070804055655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509.61158056293777</v>
      </c>
      <c r="L32">
        <v>9.4223712997674731</v>
      </c>
      <c r="M32">
        <v>63.774957888826506</v>
      </c>
      <c r="N32">
        <v>25.73</v>
      </c>
      <c r="O32">
        <v>73.290220864661649</v>
      </c>
      <c r="P32">
        <v>19.268570520292464</v>
      </c>
      <c r="Q32">
        <v>8.7776849456802886</v>
      </c>
      <c r="R32">
        <v>11.05454452195322</v>
      </c>
      <c r="S32">
        <v>11.593458183241975</v>
      </c>
      <c r="T32">
        <v>0</v>
      </c>
      <c r="U32">
        <v>51.761990407673878</v>
      </c>
      <c r="V32">
        <v>8.5524401273885342</v>
      </c>
      <c r="W32">
        <v>19.332714839164122</v>
      </c>
      <c r="X32">
        <v>64.78538303627704</v>
      </c>
      <c r="Y32">
        <v>0</v>
      </c>
      <c r="Z32">
        <v>2.8638167999999999</v>
      </c>
      <c r="AA32">
        <v>9.0222114911273135</v>
      </c>
      <c r="AB32">
        <v>17.351256000000003</v>
      </c>
      <c r="AC32">
        <v>8.50136</v>
      </c>
      <c r="AD32">
        <v>12.010140000000002</v>
      </c>
      <c r="AE32">
        <v>21.712782000000001</v>
      </c>
      <c r="AF32">
        <v>6.1515000000000013</v>
      </c>
      <c r="AG32">
        <v>27.910727519999995</v>
      </c>
      <c r="AH32">
        <v>45.751200000000004</v>
      </c>
      <c r="AI32">
        <v>14.362160799999996</v>
      </c>
      <c r="AJ32">
        <v>0</v>
      </c>
      <c r="AK32">
        <v>11.370960000000002</v>
      </c>
      <c r="AL32">
        <v>59.217938999999994</v>
      </c>
      <c r="AM32">
        <v>2.3181839999999991</v>
      </c>
      <c r="AN32">
        <v>0</v>
      </c>
      <c r="AO32">
        <v>7.7474879999999979</v>
      </c>
      <c r="AP32">
        <v>3.6571212520925038</v>
      </c>
      <c r="AQ32">
        <v>32.359470000000009</v>
      </c>
      <c r="AR32">
        <v>5.333899999999999</v>
      </c>
      <c r="AS32">
        <v>4.1356000000000002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1131.2169615225405</v>
      </c>
      <c r="DN32">
        <v>37.516772538544458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509.61158056293777</v>
      </c>
      <c r="L33">
        <v>9.4223712997674731</v>
      </c>
      <c r="M33">
        <v>63.774957888826506</v>
      </c>
      <c r="N33">
        <v>25.73</v>
      </c>
      <c r="O33">
        <v>73.290220864661649</v>
      </c>
      <c r="P33">
        <v>19.268570520292464</v>
      </c>
      <c r="Q33">
        <v>8.7776849456802886</v>
      </c>
      <c r="R33">
        <v>11.05454452195322</v>
      </c>
      <c r="S33">
        <v>11.593458183241975</v>
      </c>
      <c r="T33">
        <v>0</v>
      </c>
      <c r="U33">
        <v>51.761990407673878</v>
      </c>
      <c r="V33">
        <v>8.5524401273885342</v>
      </c>
      <c r="W33">
        <v>19.332714839164122</v>
      </c>
      <c r="X33">
        <v>64.78538303627704</v>
      </c>
      <c r="Y33">
        <v>0</v>
      </c>
      <c r="Z33">
        <v>2.8638167999999999</v>
      </c>
      <c r="AA33">
        <v>3.8170894770154011</v>
      </c>
      <c r="AB33">
        <v>11.53238</v>
      </c>
      <c r="AC33">
        <v>4.25068</v>
      </c>
      <c r="AD33">
        <v>8.0067599999999999</v>
      </c>
      <c r="AE33">
        <v>21.712782000000001</v>
      </c>
      <c r="AF33">
        <v>6.1515000000000013</v>
      </c>
      <c r="AG33">
        <v>27.910727519999995</v>
      </c>
      <c r="AH33">
        <v>41.092895999999996</v>
      </c>
      <c r="AI33">
        <v>1.6772999999999996</v>
      </c>
      <c r="AJ33">
        <v>0</v>
      </c>
      <c r="AK33">
        <v>11.370960000000002</v>
      </c>
      <c r="AL33">
        <v>59.217938999999994</v>
      </c>
      <c r="AM33">
        <v>0</v>
      </c>
      <c r="AN33">
        <v>0</v>
      </c>
      <c r="AO33">
        <v>7.7474879999999979</v>
      </c>
      <c r="AP33">
        <v>3.6571212520925038</v>
      </c>
      <c r="AQ33">
        <v>21.572980000000001</v>
      </c>
      <c r="AR33">
        <v>16.486599999999996</v>
      </c>
      <c r="AS33">
        <v>4.1356000000000002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1093.8820814695184</v>
      </c>
      <c r="DN33">
        <v>36.278455777454369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509.61158056293777</v>
      </c>
      <c r="L34">
        <v>9.4223712997674731</v>
      </c>
      <c r="M34">
        <v>63.774957888826506</v>
      </c>
      <c r="N34">
        <v>25.73</v>
      </c>
      <c r="O34">
        <v>73.290220864661649</v>
      </c>
      <c r="P34">
        <v>19.268570520292464</v>
      </c>
      <c r="Q34">
        <v>8.7776849456802886</v>
      </c>
      <c r="R34">
        <v>11.05454452195322</v>
      </c>
      <c r="S34">
        <v>11.593458183241975</v>
      </c>
      <c r="T34">
        <v>0</v>
      </c>
      <c r="U34">
        <v>51.761990407673878</v>
      </c>
      <c r="V34">
        <v>8.5524401273885342</v>
      </c>
      <c r="W34">
        <v>19.332714839164122</v>
      </c>
      <c r="X34">
        <v>64.78538303627704</v>
      </c>
      <c r="Y34">
        <v>0</v>
      </c>
      <c r="Z34">
        <v>2.8638167999999999</v>
      </c>
      <c r="AA34">
        <v>0</v>
      </c>
      <c r="AB34">
        <v>5.2686000000000002</v>
      </c>
      <c r="AC34">
        <v>4.25068</v>
      </c>
      <c r="AD34">
        <v>4.0033800000000008</v>
      </c>
      <c r="AE34">
        <v>21.712782000000001</v>
      </c>
      <c r="AF34">
        <v>6.1515000000000013</v>
      </c>
      <c r="AG34">
        <v>27.910727519999995</v>
      </c>
      <c r="AH34">
        <v>30.819671999999997</v>
      </c>
      <c r="AI34">
        <v>0</v>
      </c>
      <c r="AJ34">
        <v>0</v>
      </c>
      <c r="AK34">
        <v>11.370960000000002</v>
      </c>
      <c r="AL34">
        <v>29.908049999999996</v>
      </c>
      <c r="AM34">
        <v>0</v>
      </c>
      <c r="AN34">
        <v>0</v>
      </c>
      <c r="AO34">
        <v>7.7474879999999979</v>
      </c>
      <c r="AP34">
        <v>3.6571212520925038</v>
      </c>
      <c r="AQ34">
        <v>11.48521</v>
      </c>
      <c r="AR34">
        <v>16.486599999999996</v>
      </c>
      <c r="AS34">
        <v>4.1356000000000002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1030.5501168295252</v>
      </c>
      <c r="DN34">
        <v>34.177987940432388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509.61158056293777</v>
      </c>
      <c r="L35">
        <v>9.4223712997674731</v>
      </c>
      <c r="M35">
        <v>63.774957888826506</v>
      </c>
      <c r="N35">
        <v>25.73</v>
      </c>
      <c r="O35">
        <v>73.290220864661649</v>
      </c>
      <c r="P35">
        <v>19.268570520292464</v>
      </c>
      <c r="Q35">
        <v>8.7776849456802886</v>
      </c>
      <c r="R35">
        <v>11.05454452195322</v>
      </c>
      <c r="S35">
        <v>11.593458183241975</v>
      </c>
      <c r="T35">
        <v>0</v>
      </c>
      <c r="U35">
        <v>51.761990407673878</v>
      </c>
      <c r="V35">
        <v>8.5524401273885342</v>
      </c>
      <c r="W35">
        <v>19.332714839164122</v>
      </c>
      <c r="X35">
        <v>64.78538303627704</v>
      </c>
      <c r="Y35">
        <v>0</v>
      </c>
      <c r="Z35">
        <v>2.8638167999999999</v>
      </c>
      <c r="AA35">
        <v>0</v>
      </c>
      <c r="AB35">
        <v>5.2686000000000002</v>
      </c>
      <c r="AC35">
        <v>4.25068</v>
      </c>
      <c r="AD35">
        <v>4.0033800000000008</v>
      </c>
      <c r="AE35">
        <v>21.712782000000001</v>
      </c>
      <c r="AF35">
        <v>6.1515000000000013</v>
      </c>
      <c r="AG35">
        <v>27.910727519999995</v>
      </c>
      <c r="AH35">
        <v>17.468640000000001</v>
      </c>
      <c r="AI35">
        <v>0</v>
      </c>
      <c r="AJ35">
        <v>0</v>
      </c>
      <c r="AK35">
        <v>11.370960000000002</v>
      </c>
      <c r="AL35">
        <v>19.0718</v>
      </c>
      <c r="AM35">
        <v>0</v>
      </c>
      <c r="AN35">
        <v>0</v>
      </c>
      <c r="AO35">
        <v>7.7474879999999979</v>
      </c>
      <c r="AP35">
        <v>3.6571212520925038</v>
      </c>
      <c r="AQ35">
        <v>0</v>
      </c>
      <c r="AR35">
        <v>5.333899999999999</v>
      </c>
      <c r="AS35">
        <v>4.1356000000000002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985.22801460705409</v>
      </c>
      <c r="DN35">
        <v>32.674898162903304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509.61158056293777</v>
      </c>
      <c r="L36">
        <v>9.4223712997674731</v>
      </c>
      <c r="M36">
        <v>63.774957888826506</v>
      </c>
      <c r="N36">
        <v>25.73</v>
      </c>
      <c r="O36">
        <v>73.290220864661649</v>
      </c>
      <c r="P36">
        <v>19.268570520292464</v>
      </c>
      <c r="Q36">
        <v>8.7776849456802886</v>
      </c>
      <c r="R36">
        <v>11.05454452195322</v>
      </c>
      <c r="S36">
        <v>11.593458183241975</v>
      </c>
      <c r="T36">
        <v>0</v>
      </c>
      <c r="U36">
        <v>51.761990407673878</v>
      </c>
      <c r="V36">
        <v>8.5524401273885342</v>
      </c>
      <c r="W36">
        <v>19.332714839164122</v>
      </c>
      <c r="X36">
        <v>64.78538303627704</v>
      </c>
      <c r="Y36">
        <v>0</v>
      </c>
      <c r="Z36">
        <v>2.8638167999999999</v>
      </c>
      <c r="AA36">
        <v>0</v>
      </c>
      <c r="AB36">
        <v>5.2686000000000002</v>
      </c>
      <c r="AC36">
        <v>0</v>
      </c>
      <c r="AD36">
        <v>4.0033800000000008</v>
      </c>
      <c r="AE36">
        <v>21.712782000000001</v>
      </c>
      <c r="AF36">
        <v>6.1515000000000013</v>
      </c>
      <c r="AG36">
        <v>27.910727519999995</v>
      </c>
      <c r="AH36">
        <v>17.468640000000001</v>
      </c>
      <c r="AI36">
        <v>0</v>
      </c>
      <c r="AJ36">
        <v>0</v>
      </c>
      <c r="AK36">
        <v>11.370960000000002</v>
      </c>
      <c r="AL36">
        <v>19.0718</v>
      </c>
      <c r="AM36">
        <v>0</v>
      </c>
      <c r="AN36">
        <v>0</v>
      </c>
      <c r="AO36">
        <v>7.7474879999999979</v>
      </c>
      <c r="AP36">
        <v>3.6571212520925038</v>
      </c>
      <c r="AQ36">
        <v>0</v>
      </c>
      <c r="AR36">
        <v>5.333899999999999</v>
      </c>
      <c r="AS36">
        <v>4.1356000000000002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981.1137815826313</v>
      </c>
      <c r="DN36">
        <v>32.538451187326118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509.61158056293777</v>
      </c>
      <c r="L37">
        <v>9.4223712997674731</v>
      </c>
      <c r="M37">
        <v>63.774957888826506</v>
      </c>
      <c r="N37">
        <v>25.73</v>
      </c>
      <c r="O37">
        <v>73.290220864661649</v>
      </c>
      <c r="P37">
        <v>19.268570520292464</v>
      </c>
      <c r="Q37">
        <v>8.7776849456802886</v>
      </c>
      <c r="R37">
        <v>11.05454452195322</v>
      </c>
      <c r="S37">
        <v>11.593458183241975</v>
      </c>
      <c r="T37">
        <v>0</v>
      </c>
      <c r="U37">
        <v>51.761990407673878</v>
      </c>
      <c r="V37">
        <v>8.5524401273885342</v>
      </c>
      <c r="W37">
        <v>19.332714839164122</v>
      </c>
      <c r="X37">
        <v>64.78538303627704</v>
      </c>
      <c r="Y37">
        <v>0</v>
      </c>
      <c r="Z37">
        <v>2.8638167999999999</v>
      </c>
      <c r="AA37">
        <v>0</v>
      </c>
      <c r="AB37">
        <v>5.2686000000000002</v>
      </c>
      <c r="AC37">
        <v>0</v>
      </c>
      <c r="AD37">
        <v>4.0033800000000008</v>
      </c>
      <c r="AE37">
        <v>21.712782000000001</v>
      </c>
      <c r="AF37">
        <v>6.1515000000000013</v>
      </c>
      <c r="AG37">
        <v>27.910727519999995</v>
      </c>
      <c r="AH37">
        <v>17.468640000000001</v>
      </c>
      <c r="AI37">
        <v>0</v>
      </c>
      <c r="AJ37">
        <v>0</v>
      </c>
      <c r="AK37">
        <v>11.370960000000002</v>
      </c>
      <c r="AL37">
        <v>19.0718</v>
      </c>
      <c r="AM37">
        <v>0</v>
      </c>
      <c r="AN37">
        <v>0</v>
      </c>
      <c r="AO37">
        <v>7.7474879999999979</v>
      </c>
      <c r="AP37">
        <v>3.6571212520925038</v>
      </c>
      <c r="AQ37">
        <v>0</v>
      </c>
      <c r="AR37">
        <v>5.333899999999999</v>
      </c>
      <c r="AS37">
        <v>4.1356000000000002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981.1137815826313</v>
      </c>
      <c r="DN37">
        <v>32.538451187326118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509.61158056293777</v>
      </c>
      <c r="L38">
        <v>9.4223712997674731</v>
      </c>
      <c r="M38">
        <v>63.774957888826506</v>
      </c>
      <c r="N38">
        <v>25.73</v>
      </c>
      <c r="O38">
        <v>73.290220864661649</v>
      </c>
      <c r="P38">
        <v>19.268570520292464</v>
      </c>
      <c r="Q38">
        <v>8.7776849456802886</v>
      </c>
      <c r="R38">
        <v>11.05454452195322</v>
      </c>
      <c r="S38">
        <v>11.593458183241975</v>
      </c>
      <c r="T38">
        <v>0</v>
      </c>
      <c r="U38">
        <v>51.761990407673878</v>
      </c>
      <c r="V38">
        <v>8.5524401273885342</v>
      </c>
      <c r="W38">
        <v>19.332714839164122</v>
      </c>
      <c r="X38">
        <v>64.78538303627704</v>
      </c>
      <c r="Y38">
        <v>0</v>
      </c>
      <c r="Z38">
        <v>0.96620000000000006</v>
      </c>
      <c r="AA38">
        <v>0</v>
      </c>
      <c r="AB38">
        <v>5.2686000000000002</v>
      </c>
      <c r="AC38">
        <v>0</v>
      </c>
      <c r="AD38">
        <v>4.0033800000000008</v>
      </c>
      <c r="AE38">
        <v>21.712782000000001</v>
      </c>
      <c r="AF38">
        <v>6.1515000000000013</v>
      </c>
      <c r="AG38">
        <v>27.910727519999995</v>
      </c>
      <c r="AH38">
        <v>17.468640000000001</v>
      </c>
      <c r="AI38">
        <v>0</v>
      </c>
      <c r="AJ38">
        <v>0</v>
      </c>
      <c r="AK38">
        <v>11.370960000000002</v>
      </c>
      <c r="AL38">
        <v>19.0718</v>
      </c>
      <c r="AM38">
        <v>0</v>
      </c>
      <c r="AN38">
        <v>0</v>
      </c>
      <c r="AO38">
        <v>7.7474879999999979</v>
      </c>
      <c r="AP38">
        <v>3.6571212520925038</v>
      </c>
      <c r="AQ38">
        <v>0</v>
      </c>
      <c r="AR38">
        <v>5.333899999999999</v>
      </c>
      <c r="AS38">
        <v>4.1356000000000002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979.27707842244945</v>
      </c>
      <c r="DN38">
        <v>32.477537547507936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509.61158056293777</v>
      </c>
      <c r="L39">
        <v>9.4223712997674731</v>
      </c>
      <c r="M39">
        <v>63.774957888826506</v>
      </c>
      <c r="N39">
        <v>25.73</v>
      </c>
      <c r="O39">
        <v>73.290220864661649</v>
      </c>
      <c r="P39">
        <v>19.268570520292464</v>
      </c>
      <c r="Q39">
        <v>8.7776849456802886</v>
      </c>
      <c r="R39">
        <v>11.05454452195322</v>
      </c>
      <c r="S39">
        <v>11.593458183241975</v>
      </c>
      <c r="T39">
        <v>0</v>
      </c>
      <c r="U39">
        <v>51.761990407673878</v>
      </c>
      <c r="V39">
        <v>8.5524401273885342</v>
      </c>
      <c r="W39">
        <v>19.332714839164122</v>
      </c>
      <c r="X39">
        <v>64.78538303627704</v>
      </c>
      <c r="Y39">
        <v>0</v>
      </c>
      <c r="Z39">
        <v>0</v>
      </c>
      <c r="AA39">
        <v>0</v>
      </c>
      <c r="AB39">
        <v>5.2686000000000002</v>
      </c>
      <c r="AC39">
        <v>0</v>
      </c>
      <c r="AD39">
        <v>4.0033800000000008</v>
      </c>
      <c r="AE39">
        <v>21.712782000000001</v>
      </c>
      <c r="AF39">
        <v>6.1515000000000013</v>
      </c>
      <c r="AG39">
        <v>27.910727519999995</v>
      </c>
      <c r="AH39">
        <v>17.468640000000001</v>
      </c>
      <c r="AI39">
        <v>0</v>
      </c>
      <c r="AJ39">
        <v>0</v>
      </c>
      <c r="AK39">
        <v>11.370960000000002</v>
      </c>
      <c r="AL39">
        <v>19.0718</v>
      </c>
      <c r="AM39">
        <v>0</v>
      </c>
      <c r="AN39">
        <v>0</v>
      </c>
      <c r="AO39">
        <v>7.7474879999999979</v>
      </c>
      <c r="AP39">
        <v>3.3758042327007729</v>
      </c>
      <c r="AQ39">
        <v>0</v>
      </c>
      <c r="AR39">
        <v>16.486599999999996</v>
      </c>
      <c r="AS39">
        <v>2.3632000000000004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987.14881487542334</v>
      </c>
      <c r="DN39">
        <v>32.738584075142448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509.61158056293777</v>
      </c>
      <c r="L40">
        <v>9.4223712997674731</v>
      </c>
      <c r="M40">
        <v>63.774957888826506</v>
      </c>
      <c r="N40">
        <v>25.73</v>
      </c>
      <c r="O40">
        <v>73.290220864661649</v>
      </c>
      <c r="P40">
        <v>19.268570520292464</v>
      </c>
      <c r="Q40">
        <v>8.7776849456802886</v>
      </c>
      <c r="R40">
        <v>11.05454452195322</v>
      </c>
      <c r="S40">
        <v>11.593458183241975</v>
      </c>
      <c r="T40">
        <v>0</v>
      </c>
      <c r="U40">
        <v>51.761990407673878</v>
      </c>
      <c r="V40">
        <v>8.5524401273885342</v>
      </c>
      <c r="W40">
        <v>19.332714839164122</v>
      </c>
      <c r="X40">
        <v>64.78538303627704</v>
      </c>
      <c r="Y40">
        <v>0</v>
      </c>
      <c r="Z40">
        <v>0</v>
      </c>
      <c r="AA40">
        <v>0</v>
      </c>
      <c r="AB40">
        <v>5.2686000000000002</v>
      </c>
      <c r="AC40">
        <v>0</v>
      </c>
      <c r="AD40">
        <v>4.0033800000000008</v>
      </c>
      <c r="AE40">
        <v>21.712782000000001</v>
      </c>
      <c r="AF40">
        <v>6.1515000000000013</v>
      </c>
      <c r="AG40">
        <v>27.910727519999995</v>
      </c>
      <c r="AH40">
        <v>17.468640000000001</v>
      </c>
      <c r="AI40">
        <v>0</v>
      </c>
      <c r="AJ40">
        <v>0</v>
      </c>
      <c r="AK40">
        <v>11.370960000000002</v>
      </c>
      <c r="AL40">
        <v>19.0718</v>
      </c>
      <c r="AM40">
        <v>0</v>
      </c>
      <c r="AN40">
        <v>0</v>
      </c>
      <c r="AO40">
        <v>7.7474879999999979</v>
      </c>
      <c r="AP40">
        <v>3.3758042327007729</v>
      </c>
      <c r="AQ40">
        <v>0</v>
      </c>
      <c r="AR40">
        <v>16.486599999999996</v>
      </c>
      <c r="AS40">
        <v>2.3632000000000004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987.14881487542334</v>
      </c>
      <c r="DN40">
        <v>32.738584075142448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509.61158056293777</v>
      </c>
      <c r="L41">
        <v>9.4223712997674731</v>
      </c>
      <c r="M41">
        <v>63.774957888826506</v>
      </c>
      <c r="N41">
        <v>25.73</v>
      </c>
      <c r="O41">
        <v>73.290220864661649</v>
      </c>
      <c r="P41">
        <v>19.268570520292464</v>
      </c>
      <c r="Q41">
        <v>8.7776849456802886</v>
      </c>
      <c r="R41">
        <v>11.05454452195322</v>
      </c>
      <c r="S41">
        <v>11.593458183241975</v>
      </c>
      <c r="T41">
        <v>0</v>
      </c>
      <c r="U41">
        <v>51.761990407673878</v>
      </c>
      <c r="V41">
        <v>8.5524401273885342</v>
      </c>
      <c r="W41">
        <v>19.332714839164122</v>
      </c>
      <c r="X41">
        <v>64.78538303627704</v>
      </c>
      <c r="Y41">
        <v>0</v>
      </c>
      <c r="Z41">
        <v>0</v>
      </c>
      <c r="AA41">
        <v>0</v>
      </c>
      <c r="AB41">
        <v>5.2686000000000002</v>
      </c>
      <c r="AC41">
        <v>0</v>
      </c>
      <c r="AD41">
        <v>4.0033800000000008</v>
      </c>
      <c r="AE41">
        <v>14.475187999999999</v>
      </c>
      <c r="AF41">
        <v>6.1515000000000013</v>
      </c>
      <c r="AG41">
        <v>27.910727519999995</v>
      </c>
      <c r="AH41">
        <v>17.468640000000001</v>
      </c>
      <c r="AI41">
        <v>0</v>
      </c>
      <c r="AJ41">
        <v>0</v>
      </c>
      <c r="AK41">
        <v>11.370960000000002</v>
      </c>
      <c r="AL41">
        <v>19.0718</v>
      </c>
      <c r="AM41">
        <v>0</v>
      </c>
      <c r="AN41">
        <v>0</v>
      </c>
      <c r="AO41">
        <v>7.1018639999999991</v>
      </c>
      <c r="AP41">
        <v>3.3758042327007729</v>
      </c>
      <c r="AQ41">
        <v>0</v>
      </c>
      <c r="AR41">
        <v>5.333899999999999</v>
      </c>
      <c r="AS41">
        <v>3.2493999999999996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969.58170327596349</v>
      </c>
      <c r="DN41">
        <v>32.155977674602369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509.61158056293777</v>
      </c>
      <c r="L42">
        <v>9.4223712997674731</v>
      </c>
      <c r="M42">
        <v>63.774957888826506</v>
      </c>
      <c r="N42">
        <v>25.73</v>
      </c>
      <c r="O42">
        <v>73.290220864661649</v>
      </c>
      <c r="P42">
        <v>19.268570520292464</v>
      </c>
      <c r="Q42">
        <v>8.7776849456802886</v>
      </c>
      <c r="R42">
        <v>11.05454452195322</v>
      </c>
      <c r="S42">
        <v>11.593458183241975</v>
      </c>
      <c r="T42">
        <v>0</v>
      </c>
      <c r="U42">
        <v>51.761990407673878</v>
      </c>
      <c r="V42">
        <v>8.5524401273885342</v>
      </c>
      <c r="W42">
        <v>19.332714839164122</v>
      </c>
      <c r="X42">
        <v>64.78538303627704</v>
      </c>
      <c r="Y42">
        <v>0</v>
      </c>
      <c r="Z42">
        <v>0</v>
      </c>
      <c r="AA42">
        <v>0</v>
      </c>
      <c r="AB42">
        <v>5.2686000000000002</v>
      </c>
      <c r="AC42">
        <v>0</v>
      </c>
      <c r="AD42">
        <v>0</v>
      </c>
      <c r="AE42">
        <v>14.475187999999999</v>
      </c>
      <c r="AF42">
        <v>6.1515000000000013</v>
      </c>
      <c r="AG42">
        <v>27.910727519999995</v>
      </c>
      <c r="AH42">
        <v>17.468640000000001</v>
      </c>
      <c r="AI42">
        <v>0</v>
      </c>
      <c r="AJ42">
        <v>0</v>
      </c>
      <c r="AK42">
        <v>11.370960000000002</v>
      </c>
      <c r="AL42">
        <v>19.0718</v>
      </c>
      <c r="AM42">
        <v>0</v>
      </c>
      <c r="AN42">
        <v>0</v>
      </c>
      <c r="AO42">
        <v>7.1018639999999991</v>
      </c>
      <c r="AP42">
        <v>3.3758042327007729</v>
      </c>
      <c r="AQ42">
        <v>0</v>
      </c>
      <c r="AR42">
        <v>3.8792</v>
      </c>
      <c r="AS42">
        <v>3.2493999999999996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964.2988274287477</v>
      </c>
      <c r="DN42">
        <v>31.980773521818261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499.99629429360328</v>
      </c>
      <c r="L43">
        <v>3.998366862329128</v>
      </c>
      <c r="M43">
        <v>63.774957888826506</v>
      </c>
      <c r="N43">
        <v>25.73</v>
      </c>
      <c r="O43">
        <v>73.290220864661649</v>
      </c>
      <c r="P43">
        <v>19.268570520292464</v>
      </c>
      <c r="Q43">
        <v>3.9989298913043485</v>
      </c>
      <c r="R43">
        <v>11.05454452195322</v>
      </c>
      <c r="S43">
        <v>5.0015691022964512</v>
      </c>
      <c r="T43">
        <v>0</v>
      </c>
      <c r="U43">
        <v>51.761990407673878</v>
      </c>
      <c r="V43">
        <v>8.5524401273885342</v>
      </c>
      <c r="W43">
        <v>19.332714839164122</v>
      </c>
      <c r="X43">
        <v>64.78538303627704</v>
      </c>
      <c r="Y43">
        <v>0</v>
      </c>
      <c r="Z43">
        <v>0</v>
      </c>
      <c r="AA43">
        <v>0</v>
      </c>
      <c r="AB43">
        <v>5.2686000000000002</v>
      </c>
      <c r="AC43">
        <v>0</v>
      </c>
      <c r="AD43">
        <v>0</v>
      </c>
      <c r="AE43">
        <v>14.475187999999999</v>
      </c>
      <c r="AF43">
        <v>6.1515000000000013</v>
      </c>
      <c r="AG43">
        <v>27.910727519999995</v>
      </c>
      <c r="AH43">
        <v>17.468640000000001</v>
      </c>
      <c r="AI43">
        <v>0</v>
      </c>
      <c r="AJ43">
        <v>0</v>
      </c>
      <c r="AK43">
        <v>11.370960000000002</v>
      </c>
      <c r="AL43">
        <v>19.0718</v>
      </c>
      <c r="AM43">
        <v>0</v>
      </c>
      <c r="AN43">
        <v>0</v>
      </c>
      <c r="AO43">
        <v>7.1018639999999991</v>
      </c>
      <c r="AP43">
        <v>5.5138135800779304</v>
      </c>
      <c r="AQ43">
        <v>0</v>
      </c>
      <c r="AR43">
        <v>3.8792</v>
      </c>
      <c r="AS43">
        <v>3.2493999999999996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940.80590473712004</v>
      </c>
      <c r="DN43">
        <v>31.20177071872865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479.99578500964373</v>
      </c>
      <c r="L44">
        <v>3.998366862329128</v>
      </c>
      <c r="M44">
        <v>63.774957888826506</v>
      </c>
      <c r="N44">
        <v>25.73</v>
      </c>
      <c r="O44">
        <v>73.290220864661649</v>
      </c>
      <c r="P44">
        <v>19.268570520292464</v>
      </c>
      <c r="Q44">
        <v>3.9989298913043485</v>
      </c>
      <c r="R44">
        <v>11.05454452195322</v>
      </c>
      <c r="S44">
        <v>5.0015691022964512</v>
      </c>
      <c r="T44">
        <v>0</v>
      </c>
      <c r="U44">
        <v>51.761990407673878</v>
      </c>
      <c r="V44">
        <v>8.5524401273885342</v>
      </c>
      <c r="W44">
        <v>19.332714839164122</v>
      </c>
      <c r="X44">
        <v>64.78538303627704</v>
      </c>
      <c r="Y44">
        <v>0</v>
      </c>
      <c r="Z44">
        <v>0</v>
      </c>
      <c r="AA44">
        <v>0</v>
      </c>
      <c r="AB44">
        <v>5.2686000000000002</v>
      </c>
      <c r="AC44">
        <v>0</v>
      </c>
      <c r="AD44">
        <v>0</v>
      </c>
      <c r="AE44">
        <v>14.475187999999999</v>
      </c>
      <c r="AF44">
        <v>6.1515000000000013</v>
      </c>
      <c r="AG44">
        <v>27.910727519999995</v>
      </c>
      <c r="AH44">
        <v>17.468640000000001</v>
      </c>
      <c r="AI44">
        <v>0</v>
      </c>
      <c r="AJ44">
        <v>0</v>
      </c>
      <c r="AK44">
        <v>11.370960000000002</v>
      </c>
      <c r="AL44">
        <v>19.0718</v>
      </c>
      <c r="AM44">
        <v>0</v>
      </c>
      <c r="AN44">
        <v>0</v>
      </c>
      <c r="AO44">
        <v>7.1018639999999991</v>
      </c>
      <c r="AP44">
        <v>5.5138135800779304</v>
      </c>
      <c r="AQ44">
        <v>0</v>
      </c>
      <c r="AR44">
        <v>3.8792</v>
      </c>
      <c r="AS44">
        <v>3.2493999999999996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921.44741180511789</v>
      </c>
      <c r="DN44">
        <v>30.559754366771127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449.99495981772992</v>
      </c>
      <c r="L45">
        <v>3.998380605333105</v>
      </c>
      <c r="M45">
        <v>63.774957888826506</v>
      </c>
      <c r="N45">
        <v>25.73</v>
      </c>
      <c r="O45">
        <v>73.290220864661649</v>
      </c>
      <c r="P45">
        <v>19.268570520292464</v>
      </c>
      <c r="Q45">
        <v>3.9966904452690164</v>
      </c>
      <c r="R45">
        <v>11.05454452195322</v>
      </c>
      <c r="S45">
        <v>4.9977469220246249</v>
      </c>
      <c r="T45">
        <v>0</v>
      </c>
      <c r="U45">
        <v>51.761990407673878</v>
      </c>
      <c r="V45">
        <v>8.5524401273885342</v>
      </c>
      <c r="W45">
        <v>19.332714839164122</v>
      </c>
      <c r="X45">
        <v>64.78538303627704</v>
      </c>
      <c r="Y45">
        <v>0</v>
      </c>
      <c r="Z45">
        <v>0</v>
      </c>
      <c r="AA45">
        <v>0</v>
      </c>
      <c r="AB45">
        <v>5.2686000000000002</v>
      </c>
      <c r="AC45">
        <v>0</v>
      </c>
      <c r="AD45">
        <v>0</v>
      </c>
      <c r="AE45">
        <v>14.475187999999999</v>
      </c>
      <c r="AF45">
        <v>6.1515000000000013</v>
      </c>
      <c r="AG45">
        <v>27.910727519999995</v>
      </c>
      <c r="AH45">
        <v>17.468640000000001</v>
      </c>
      <c r="AI45">
        <v>0</v>
      </c>
      <c r="AJ45">
        <v>0</v>
      </c>
      <c r="AK45">
        <v>11.370960000000002</v>
      </c>
      <c r="AL45">
        <v>9.9693499999999986</v>
      </c>
      <c r="AM45">
        <v>0</v>
      </c>
      <c r="AN45">
        <v>0</v>
      </c>
      <c r="AO45">
        <v>7.1018639999999991</v>
      </c>
      <c r="AP45">
        <v>5.5138135800779304</v>
      </c>
      <c r="AQ45">
        <v>0</v>
      </c>
      <c r="AR45">
        <v>3.8792</v>
      </c>
      <c r="AS45">
        <v>3.2493999999999996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883.59349784896051</v>
      </c>
      <c r="DN45">
        <v>29.304345247711634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429.99436410791935</v>
      </c>
      <c r="L46">
        <v>3.998380605333105</v>
      </c>
      <c r="M46">
        <v>63.774957888826506</v>
      </c>
      <c r="N46">
        <v>25.73</v>
      </c>
      <c r="O46">
        <v>73.290220864661649</v>
      </c>
      <c r="P46">
        <v>19.268570520292464</v>
      </c>
      <c r="Q46">
        <v>3.9966904452690164</v>
      </c>
      <c r="R46">
        <v>11.05454452195322</v>
      </c>
      <c r="S46">
        <v>4.9977469220246249</v>
      </c>
      <c r="T46">
        <v>0</v>
      </c>
      <c r="U46">
        <v>51.761990407673878</v>
      </c>
      <c r="V46">
        <v>8.5524401273885342</v>
      </c>
      <c r="W46">
        <v>19.332714839164122</v>
      </c>
      <c r="X46">
        <v>64.78538303627704</v>
      </c>
      <c r="Y46">
        <v>0</v>
      </c>
      <c r="Z46">
        <v>0</v>
      </c>
      <c r="AA46">
        <v>0</v>
      </c>
      <c r="AB46">
        <v>5.2686000000000002</v>
      </c>
      <c r="AC46">
        <v>0</v>
      </c>
      <c r="AD46">
        <v>0</v>
      </c>
      <c r="AE46">
        <v>14.475187999999999</v>
      </c>
      <c r="AF46">
        <v>6.1515000000000013</v>
      </c>
      <c r="AG46">
        <v>27.910727519999995</v>
      </c>
      <c r="AH46">
        <v>17.468640000000001</v>
      </c>
      <c r="AI46">
        <v>0</v>
      </c>
      <c r="AJ46">
        <v>0</v>
      </c>
      <c r="AK46">
        <v>11.370960000000002</v>
      </c>
      <c r="AL46">
        <v>9.9693499999999986</v>
      </c>
      <c r="AM46">
        <v>0</v>
      </c>
      <c r="AN46">
        <v>0</v>
      </c>
      <c r="AO46">
        <v>7.1018639999999991</v>
      </c>
      <c r="AP46">
        <v>5.5138135800779304</v>
      </c>
      <c r="AQ46">
        <v>0</v>
      </c>
      <c r="AR46">
        <v>3.8792</v>
      </c>
      <c r="AS46">
        <v>3.2493999999999996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864.23492126604663</v>
      </c>
      <c r="DN46">
        <v>28.662326120814949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399.99651852785934</v>
      </c>
      <c r="L47">
        <v>3.998380605333105</v>
      </c>
      <c r="M47">
        <v>63.774957888826506</v>
      </c>
      <c r="N47">
        <v>25.73</v>
      </c>
      <c r="O47">
        <v>73.290220864661649</v>
      </c>
      <c r="P47">
        <v>19.268570520292464</v>
      </c>
      <c r="Q47">
        <v>3.9966904452690164</v>
      </c>
      <c r="R47">
        <v>11.05454452195322</v>
      </c>
      <c r="S47">
        <v>4.9977469220246249</v>
      </c>
      <c r="T47">
        <v>0</v>
      </c>
      <c r="U47">
        <v>51.761990407673878</v>
      </c>
      <c r="V47">
        <v>8.5524401273885342</v>
      </c>
      <c r="W47">
        <v>19.332714839164122</v>
      </c>
      <c r="X47">
        <v>64.78538303627704</v>
      </c>
      <c r="Y47">
        <v>0</v>
      </c>
      <c r="Z47">
        <v>0</v>
      </c>
      <c r="AA47">
        <v>0</v>
      </c>
      <c r="AB47">
        <v>5.2686000000000002</v>
      </c>
      <c r="AC47">
        <v>0</v>
      </c>
      <c r="AD47">
        <v>0</v>
      </c>
      <c r="AE47">
        <v>14.475187999999999</v>
      </c>
      <c r="AF47">
        <v>6.1515000000000013</v>
      </c>
      <c r="AG47">
        <v>27.910727519999995</v>
      </c>
      <c r="AH47">
        <v>17.468640000000001</v>
      </c>
      <c r="AI47">
        <v>0</v>
      </c>
      <c r="AJ47">
        <v>0</v>
      </c>
      <c r="AK47">
        <v>11.370960000000002</v>
      </c>
      <c r="AL47">
        <v>9.9693499999999986</v>
      </c>
      <c r="AM47">
        <v>0</v>
      </c>
      <c r="AN47">
        <v>0</v>
      </c>
      <c r="AO47">
        <v>7.1018639999999991</v>
      </c>
      <c r="AP47">
        <v>3.9384382714842352</v>
      </c>
      <c r="AQ47">
        <v>0</v>
      </c>
      <c r="AR47">
        <v>16.486599999999996</v>
      </c>
      <c r="AS47">
        <v>5.0217999999999998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847.59350117724671</v>
      </c>
      <c r="DN47">
        <v>28.110325320960882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399.99651852785934</v>
      </c>
      <c r="L48">
        <v>3.998380605333105</v>
      </c>
      <c r="M48">
        <v>63.774957888826506</v>
      </c>
      <c r="N48">
        <v>25.73</v>
      </c>
      <c r="O48">
        <v>73.290220864661649</v>
      </c>
      <c r="P48">
        <v>19.268570520292464</v>
      </c>
      <c r="Q48">
        <v>3.9966904452690164</v>
      </c>
      <c r="R48">
        <v>11.05454452195322</v>
      </c>
      <c r="S48">
        <v>4.9977469220246249</v>
      </c>
      <c r="T48">
        <v>0</v>
      </c>
      <c r="U48">
        <v>51.761990407673878</v>
      </c>
      <c r="V48">
        <v>8.5524401273885342</v>
      </c>
      <c r="W48">
        <v>19.332714839164122</v>
      </c>
      <c r="X48">
        <v>64.78538303627704</v>
      </c>
      <c r="Y48">
        <v>0</v>
      </c>
      <c r="Z48">
        <v>0</v>
      </c>
      <c r="AA48">
        <v>0</v>
      </c>
      <c r="AB48">
        <v>5.2686000000000002</v>
      </c>
      <c r="AC48">
        <v>0</v>
      </c>
      <c r="AD48">
        <v>0</v>
      </c>
      <c r="AE48">
        <v>14.475187999999999</v>
      </c>
      <c r="AF48">
        <v>6.1515000000000013</v>
      </c>
      <c r="AG48">
        <v>27.910727519999995</v>
      </c>
      <c r="AH48">
        <v>17.468640000000001</v>
      </c>
      <c r="AI48">
        <v>0</v>
      </c>
      <c r="AJ48">
        <v>0</v>
      </c>
      <c r="AK48">
        <v>11.370960000000002</v>
      </c>
      <c r="AL48">
        <v>9.9693499999999986</v>
      </c>
      <c r="AM48">
        <v>0</v>
      </c>
      <c r="AN48">
        <v>0</v>
      </c>
      <c r="AO48">
        <v>7.1018639999999991</v>
      </c>
      <c r="AP48">
        <v>3.9384382714842352</v>
      </c>
      <c r="AQ48">
        <v>0</v>
      </c>
      <c r="AR48">
        <v>16.486599999999996</v>
      </c>
      <c r="AS48">
        <v>14.009049424323521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856.29225995750244</v>
      </c>
      <c r="DN48">
        <v>28.398815965028675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429.99639018844499</v>
      </c>
      <c r="L49">
        <v>3.998380605333105</v>
      </c>
      <c r="M49">
        <v>63.774957888826506</v>
      </c>
      <c r="N49">
        <v>25.73</v>
      </c>
      <c r="O49">
        <v>73.290220864661649</v>
      </c>
      <c r="P49">
        <v>19.268570520292464</v>
      </c>
      <c r="Q49">
        <v>3.9966904452690164</v>
      </c>
      <c r="R49">
        <v>11.05454452195322</v>
      </c>
      <c r="S49">
        <v>4.9977469220246249</v>
      </c>
      <c r="T49">
        <v>0</v>
      </c>
      <c r="U49">
        <v>51.761990407673878</v>
      </c>
      <c r="V49">
        <v>8.5524401273885342</v>
      </c>
      <c r="W49">
        <v>19.332714839164122</v>
      </c>
      <c r="X49">
        <v>64.78538303627704</v>
      </c>
      <c r="Y49">
        <v>0</v>
      </c>
      <c r="Z49">
        <v>0</v>
      </c>
      <c r="AA49">
        <v>0</v>
      </c>
      <c r="AB49">
        <v>5.2686000000000002</v>
      </c>
      <c r="AC49">
        <v>0</v>
      </c>
      <c r="AD49">
        <v>0</v>
      </c>
      <c r="AE49">
        <v>14.475187999999999</v>
      </c>
      <c r="AF49">
        <v>6.1515000000000013</v>
      </c>
      <c r="AG49">
        <v>27.910727519999995</v>
      </c>
      <c r="AH49">
        <v>17.468640000000001</v>
      </c>
      <c r="AI49">
        <v>0</v>
      </c>
      <c r="AJ49">
        <v>0</v>
      </c>
      <c r="AK49">
        <v>11.370960000000002</v>
      </c>
      <c r="AL49">
        <v>9.9693499999999986</v>
      </c>
      <c r="AM49">
        <v>0</v>
      </c>
      <c r="AN49">
        <v>0</v>
      </c>
      <c r="AO49">
        <v>7.1018639999999991</v>
      </c>
      <c r="AP49">
        <v>3.9384382714842352</v>
      </c>
      <c r="AQ49">
        <v>0</v>
      </c>
      <c r="AR49">
        <v>5.333899999999999</v>
      </c>
      <c r="AS49">
        <v>14.009049424323521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874.53443786523951</v>
      </c>
      <c r="DN49">
        <v>29.003809717877452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449.99602128361499</v>
      </c>
      <c r="L50">
        <v>3.998380605333105</v>
      </c>
      <c r="M50">
        <v>63.774957888826506</v>
      </c>
      <c r="N50">
        <v>25.73</v>
      </c>
      <c r="O50">
        <v>73.290220864661649</v>
      </c>
      <c r="P50">
        <v>19.268570520292464</v>
      </c>
      <c r="Q50">
        <v>3.9966904452690164</v>
      </c>
      <c r="R50">
        <v>11.05454452195322</v>
      </c>
      <c r="S50">
        <v>4.9977469220246249</v>
      </c>
      <c r="T50">
        <v>0</v>
      </c>
      <c r="U50">
        <v>51.761990407673878</v>
      </c>
      <c r="V50">
        <v>8.5524401273885342</v>
      </c>
      <c r="W50">
        <v>19.332714839164122</v>
      </c>
      <c r="X50">
        <v>64.78538303627704</v>
      </c>
      <c r="Y50">
        <v>0</v>
      </c>
      <c r="Z50">
        <v>0</v>
      </c>
      <c r="AA50">
        <v>0</v>
      </c>
      <c r="AB50">
        <v>5.2686000000000002</v>
      </c>
      <c r="AC50">
        <v>0</v>
      </c>
      <c r="AD50">
        <v>0</v>
      </c>
      <c r="AE50">
        <v>14.475187999999999</v>
      </c>
      <c r="AF50">
        <v>6.1515000000000013</v>
      </c>
      <c r="AG50">
        <v>27.910727519999995</v>
      </c>
      <c r="AH50">
        <v>17.468640000000001</v>
      </c>
      <c r="AI50">
        <v>0</v>
      </c>
      <c r="AJ50">
        <v>0</v>
      </c>
      <c r="AK50">
        <v>11.370960000000002</v>
      </c>
      <c r="AL50">
        <v>9.9693499999999986</v>
      </c>
      <c r="AM50">
        <v>0</v>
      </c>
      <c r="AN50">
        <v>0</v>
      </c>
      <c r="AO50">
        <v>7.1018639999999991</v>
      </c>
      <c r="AP50">
        <v>3.9384382714842352</v>
      </c>
      <c r="AQ50">
        <v>0</v>
      </c>
      <c r="AR50">
        <v>5.333899999999999</v>
      </c>
      <c r="AS50">
        <v>14.009049424323521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893.89208080411765</v>
      </c>
      <c r="DN50">
        <v>29.645797874169197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489.99651757843526</v>
      </c>
      <c r="L51">
        <v>3.998380605333105</v>
      </c>
      <c r="M51">
        <v>63.774957888826506</v>
      </c>
      <c r="N51">
        <v>25.73</v>
      </c>
      <c r="O51">
        <v>73.290220864661649</v>
      </c>
      <c r="P51">
        <v>19.268570520292464</v>
      </c>
      <c r="Q51">
        <v>3.9966904452690164</v>
      </c>
      <c r="R51">
        <v>11.05454452195322</v>
      </c>
      <c r="S51">
        <v>4.9977469220246249</v>
      </c>
      <c r="T51">
        <v>0</v>
      </c>
      <c r="U51">
        <v>51.761990407673878</v>
      </c>
      <c r="V51">
        <v>8.5524401273885342</v>
      </c>
      <c r="W51">
        <v>19.332714839164122</v>
      </c>
      <c r="X51">
        <v>64.78538303627704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14.475187999999999</v>
      </c>
      <c r="AF51">
        <v>6.1515000000000013</v>
      </c>
      <c r="AG51">
        <v>27.910727519999995</v>
      </c>
      <c r="AH51">
        <v>17.468640000000001</v>
      </c>
      <c r="AI51">
        <v>0</v>
      </c>
      <c r="AJ51">
        <v>0</v>
      </c>
      <c r="AK51">
        <v>11.370960000000002</v>
      </c>
      <c r="AL51">
        <v>9.9693499999999986</v>
      </c>
      <c r="AM51">
        <v>0</v>
      </c>
      <c r="AN51">
        <v>0</v>
      </c>
      <c r="AO51">
        <v>7.1018639999999991</v>
      </c>
      <c r="AP51">
        <v>3.9384382714842352</v>
      </c>
      <c r="AQ51">
        <v>0</v>
      </c>
      <c r="AR51">
        <v>5.333899999999999</v>
      </c>
      <c r="AS51">
        <v>14.009049424323521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927.5090833571154</v>
      </c>
      <c r="DN51">
        <v>30.760691615991718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489.99651757843526</v>
      </c>
      <c r="L52">
        <v>3.998380605333105</v>
      </c>
      <c r="M52">
        <v>63.774957888826506</v>
      </c>
      <c r="N52">
        <v>25.73</v>
      </c>
      <c r="O52">
        <v>73.290220864661649</v>
      </c>
      <c r="P52">
        <v>19.268570520292464</v>
      </c>
      <c r="Q52">
        <v>3.9966904452690164</v>
      </c>
      <c r="R52">
        <v>11.05454452195322</v>
      </c>
      <c r="S52">
        <v>4.9977469220246249</v>
      </c>
      <c r="T52">
        <v>0</v>
      </c>
      <c r="U52">
        <v>51.761990407673878</v>
      </c>
      <c r="V52">
        <v>8.5524401273885342</v>
      </c>
      <c r="W52">
        <v>19.332714839164122</v>
      </c>
      <c r="X52">
        <v>64.78538303627704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14.475187999999999</v>
      </c>
      <c r="AF52">
        <v>6.1515000000000013</v>
      </c>
      <c r="AG52">
        <v>27.910727519999995</v>
      </c>
      <c r="AH52">
        <v>17.468640000000001</v>
      </c>
      <c r="AI52">
        <v>0</v>
      </c>
      <c r="AJ52">
        <v>0</v>
      </c>
      <c r="AK52">
        <v>11.370960000000002</v>
      </c>
      <c r="AL52">
        <v>9.9693499999999986</v>
      </c>
      <c r="AM52">
        <v>0</v>
      </c>
      <c r="AN52">
        <v>0</v>
      </c>
      <c r="AO52">
        <v>7.1018639999999991</v>
      </c>
      <c r="AP52">
        <v>3.9384382714842352</v>
      </c>
      <c r="AQ52">
        <v>0</v>
      </c>
      <c r="AR52">
        <v>5.333899999999999</v>
      </c>
      <c r="AS52">
        <v>14.009049424323521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927.5090833571154</v>
      </c>
      <c r="DN52">
        <v>30.760691615991718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499.99789760292248</v>
      </c>
      <c r="L53">
        <v>3.9983264054690055</v>
      </c>
      <c r="M53">
        <v>63.774957888826506</v>
      </c>
      <c r="N53">
        <v>25.73</v>
      </c>
      <c r="O53">
        <v>73.290220864661649</v>
      </c>
      <c r="P53">
        <v>19.268570520292464</v>
      </c>
      <c r="Q53">
        <v>3.9995164395229978</v>
      </c>
      <c r="R53">
        <v>11.05454452195322</v>
      </c>
      <c r="S53">
        <v>5.0004531450577661</v>
      </c>
      <c r="T53">
        <v>0</v>
      </c>
      <c r="U53">
        <v>51.761990407673878</v>
      </c>
      <c r="V53">
        <v>8.5524401273885342</v>
      </c>
      <c r="W53">
        <v>19.332714839164122</v>
      </c>
      <c r="X53">
        <v>64.78538303627704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14.475187999999999</v>
      </c>
      <c r="AF53">
        <v>6.1515000000000013</v>
      </c>
      <c r="AG53">
        <v>27.910727519999995</v>
      </c>
      <c r="AH53">
        <v>17.468640000000001</v>
      </c>
      <c r="AI53">
        <v>0</v>
      </c>
      <c r="AJ53">
        <v>0</v>
      </c>
      <c r="AK53">
        <v>11.370960000000002</v>
      </c>
      <c r="AL53">
        <v>9.9693499999999986</v>
      </c>
      <c r="AM53">
        <v>0</v>
      </c>
      <c r="AN53">
        <v>0</v>
      </c>
      <c r="AO53">
        <v>7.1018639999999991</v>
      </c>
      <c r="AP53">
        <v>3.9384382714842352</v>
      </c>
      <c r="AQ53">
        <v>0</v>
      </c>
      <c r="AR53">
        <v>5.333899999999999</v>
      </c>
      <c r="AS53">
        <v>5.0217999999999998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928.49596247314696</v>
      </c>
      <c r="DN53">
        <v>30.793421117546949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489.99770346388607</v>
      </c>
      <c r="L54">
        <v>3.9983264054690055</v>
      </c>
      <c r="M54">
        <v>63.774957888826506</v>
      </c>
      <c r="N54">
        <v>25.73</v>
      </c>
      <c r="O54">
        <v>73.290220864661649</v>
      </c>
      <c r="P54">
        <v>19.268570520292464</v>
      </c>
      <c r="Q54">
        <v>3.9995164395229978</v>
      </c>
      <c r="R54">
        <v>11.05454452195322</v>
      </c>
      <c r="S54">
        <v>5.0004531450577661</v>
      </c>
      <c r="T54">
        <v>0</v>
      </c>
      <c r="U54">
        <v>51.761990407673878</v>
      </c>
      <c r="V54">
        <v>8.5524401273885342</v>
      </c>
      <c r="W54">
        <v>19.332714839164122</v>
      </c>
      <c r="X54">
        <v>64.78538303627704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14.475187999999999</v>
      </c>
      <c r="AF54">
        <v>6.1515000000000013</v>
      </c>
      <c r="AG54">
        <v>27.910727519999995</v>
      </c>
      <c r="AH54">
        <v>17.468640000000001</v>
      </c>
      <c r="AI54">
        <v>0</v>
      </c>
      <c r="AJ54">
        <v>0</v>
      </c>
      <c r="AK54">
        <v>11.370960000000002</v>
      </c>
      <c r="AL54">
        <v>9.9693499999999986</v>
      </c>
      <c r="AM54">
        <v>0</v>
      </c>
      <c r="AN54">
        <v>0</v>
      </c>
      <c r="AO54">
        <v>7.1018639999999991</v>
      </c>
      <c r="AP54">
        <v>3.9384382714842352</v>
      </c>
      <c r="AQ54">
        <v>0</v>
      </c>
      <c r="AR54">
        <v>5.333899999999999</v>
      </c>
      <c r="AS54">
        <v>4.1356000000000002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917.95902185925252</v>
      </c>
      <c r="DN54">
        <v>30.443967592404903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469.99771428394621</v>
      </c>
      <c r="L55">
        <v>3.9983264054690055</v>
      </c>
      <c r="M55">
        <v>63.774957888826506</v>
      </c>
      <c r="N55">
        <v>25.73</v>
      </c>
      <c r="O55">
        <v>73.290220864661649</v>
      </c>
      <c r="P55">
        <v>19.268570520292464</v>
      </c>
      <c r="Q55">
        <v>3.9995164395229978</v>
      </c>
      <c r="R55">
        <v>11.05454452195322</v>
      </c>
      <c r="S55">
        <v>5.0004531450577661</v>
      </c>
      <c r="T55">
        <v>0</v>
      </c>
      <c r="U55">
        <v>51.761990407673878</v>
      </c>
      <c r="V55">
        <v>8.5524401273885342</v>
      </c>
      <c r="W55">
        <v>19.332714839164122</v>
      </c>
      <c r="X55">
        <v>64.78538303627704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14.475187999999999</v>
      </c>
      <c r="AF55">
        <v>6.1515000000000013</v>
      </c>
      <c r="AG55">
        <v>27.910727519999995</v>
      </c>
      <c r="AH55">
        <v>10.273223999999999</v>
      </c>
      <c r="AI55">
        <v>0</v>
      </c>
      <c r="AJ55">
        <v>0</v>
      </c>
      <c r="AK55">
        <v>11.370960000000002</v>
      </c>
      <c r="AL55">
        <v>9.9693499999999986</v>
      </c>
      <c r="AM55">
        <v>0</v>
      </c>
      <c r="AN55">
        <v>0</v>
      </c>
      <c r="AO55">
        <v>7.1018639999999991</v>
      </c>
      <c r="AP55">
        <v>5.5138135800779304</v>
      </c>
      <c r="AQ55">
        <v>0</v>
      </c>
      <c r="AR55">
        <v>5.333899999999999</v>
      </c>
      <c r="AS55">
        <v>4.1356000000000002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893.16130237198263</v>
      </c>
      <c r="DN55">
        <v>29.621657208328635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459.99750512124047</v>
      </c>
      <c r="L56">
        <v>3.9983264054690055</v>
      </c>
      <c r="M56">
        <v>63.774957888826506</v>
      </c>
      <c r="N56">
        <v>25.73</v>
      </c>
      <c r="O56">
        <v>73.290220864661649</v>
      </c>
      <c r="P56">
        <v>19.268570520292464</v>
      </c>
      <c r="Q56">
        <v>3.9995164395229978</v>
      </c>
      <c r="R56">
        <v>11.05454452195322</v>
      </c>
      <c r="S56">
        <v>5.0004531450577661</v>
      </c>
      <c r="T56">
        <v>0</v>
      </c>
      <c r="U56">
        <v>51.761990407673878</v>
      </c>
      <c r="V56">
        <v>8.5524401273885342</v>
      </c>
      <c r="W56">
        <v>19.332714839164122</v>
      </c>
      <c r="X56">
        <v>64.78538303627704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14.475187999999999</v>
      </c>
      <c r="AF56">
        <v>6.1515000000000013</v>
      </c>
      <c r="AG56">
        <v>27.910727519999995</v>
      </c>
      <c r="AH56">
        <v>10.273223999999999</v>
      </c>
      <c r="AI56">
        <v>0</v>
      </c>
      <c r="AJ56">
        <v>0</v>
      </c>
      <c r="AK56">
        <v>11.370960000000002</v>
      </c>
      <c r="AL56">
        <v>9.9693499999999986</v>
      </c>
      <c r="AM56">
        <v>0</v>
      </c>
      <c r="AN56">
        <v>0</v>
      </c>
      <c r="AO56">
        <v>7.1018639999999991</v>
      </c>
      <c r="AP56">
        <v>5.5138135800779304</v>
      </c>
      <c r="AQ56">
        <v>0</v>
      </c>
      <c r="AR56">
        <v>5.333899999999999</v>
      </c>
      <c r="AS56">
        <v>4.1356000000000002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883.48209992445607</v>
      </c>
      <c r="DN56">
        <v>29.300650493149568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469.99771428394621</v>
      </c>
      <c r="L57">
        <v>3.9983264054690055</v>
      </c>
      <c r="M57">
        <v>63.774957888826506</v>
      </c>
      <c r="N57">
        <v>25.73</v>
      </c>
      <c r="O57">
        <v>73.290220864661649</v>
      </c>
      <c r="P57">
        <v>19.268570520292464</v>
      </c>
      <c r="Q57">
        <v>3.9995164395229978</v>
      </c>
      <c r="R57">
        <v>11.05454452195322</v>
      </c>
      <c r="S57">
        <v>5.0004531450577661</v>
      </c>
      <c r="T57">
        <v>0</v>
      </c>
      <c r="U57">
        <v>51.761990407673878</v>
      </c>
      <c r="V57">
        <v>8.5524401273885342</v>
      </c>
      <c r="W57">
        <v>19.332714839164122</v>
      </c>
      <c r="X57">
        <v>64.78538303627704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14.475187999999999</v>
      </c>
      <c r="AF57">
        <v>6.1515000000000013</v>
      </c>
      <c r="AG57">
        <v>27.910727519999995</v>
      </c>
      <c r="AH57">
        <v>10.273223999999999</v>
      </c>
      <c r="AI57">
        <v>0</v>
      </c>
      <c r="AJ57">
        <v>0</v>
      </c>
      <c r="AK57">
        <v>11.370960000000002</v>
      </c>
      <c r="AL57">
        <v>9.9693499999999986</v>
      </c>
      <c r="AM57">
        <v>0</v>
      </c>
      <c r="AN57">
        <v>0</v>
      </c>
      <c r="AO57">
        <v>7.1018639999999991</v>
      </c>
      <c r="AP57">
        <v>5.5138135800779304</v>
      </c>
      <c r="AQ57">
        <v>0</v>
      </c>
      <c r="AR57">
        <v>5.333899999999999</v>
      </c>
      <c r="AS57">
        <v>4.1356000000000002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893.16130237198263</v>
      </c>
      <c r="DN57">
        <v>29.621657208328635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509.61398445897828</v>
      </c>
      <c r="L58">
        <v>3.9983264054690055</v>
      </c>
      <c r="M58">
        <v>63.774957888826506</v>
      </c>
      <c r="N58">
        <v>25.73</v>
      </c>
      <c r="O58">
        <v>73.290220864661649</v>
      </c>
      <c r="P58">
        <v>19.268570520292464</v>
      </c>
      <c r="Q58">
        <v>3.9995164395229978</v>
      </c>
      <c r="R58">
        <v>11.05454452195322</v>
      </c>
      <c r="S58">
        <v>5.0004531450577661</v>
      </c>
      <c r="T58">
        <v>0</v>
      </c>
      <c r="U58">
        <v>51.761990407673878</v>
      </c>
      <c r="V58">
        <v>8.5524401273885342</v>
      </c>
      <c r="W58">
        <v>19.332714839164122</v>
      </c>
      <c r="X58">
        <v>64.78538303627704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14.475187999999999</v>
      </c>
      <c r="AF58">
        <v>6.1515000000000013</v>
      </c>
      <c r="AG58">
        <v>27.910727519999995</v>
      </c>
      <c r="AH58">
        <v>10.273223999999999</v>
      </c>
      <c r="AI58">
        <v>0</v>
      </c>
      <c r="AJ58">
        <v>0</v>
      </c>
      <c r="AK58">
        <v>11.370960000000002</v>
      </c>
      <c r="AL58">
        <v>9.9693499999999986</v>
      </c>
      <c r="AM58">
        <v>0</v>
      </c>
      <c r="AN58">
        <v>0</v>
      </c>
      <c r="AO58">
        <v>7.1018639999999991</v>
      </c>
      <c r="AP58">
        <v>5.5138135800779304</v>
      </c>
      <c r="AQ58">
        <v>0</v>
      </c>
      <c r="AR58">
        <v>5.333899999999999</v>
      </c>
      <c r="AS58">
        <v>4.1356000000000002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931.50589067890542</v>
      </c>
      <c r="DN58">
        <v>30.893339076437918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509.61799597373658</v>
      </c>
      <c r="L59">
        <v>3.9982547583432186</v>
      </c>
      <c r="M59">
        <v>63.774957888826506</v>
      </c>
      <c r="N59">
        <v>25.73</v>
      </c>
      <c r="O59">
        <v>73.290220864661649</v>
      </c>
      <c r="P59">
        <v>19.268570520292464</v>
      </c>
      <c r="Q59">
        <v>3.9967598802395208</v>
      </c>
      <c r="R59">
        <v>11.05454452195322</v>
      </c>
      <c r="S59">
        <v>4.9982608134280184</v>
      </c>
      <c r="T59">
        <v>0</v>
      </c>
      <c r="U59">
        <v>51.761990407673878</v>
      </c>
      <c r="V59">
        <v>8.5524401273885342</v>
      </c>
      <c r="W59">
        <v>19.332714839164122</v>
      </c>
      <c r="X59">
        <v>64.78538303627704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14.475187999999999</v>
      </c>
      <c r="AF59">
        <v>6.1515000000000013</v>
      </c>
      <c r="AG59">
        <v>27.910727519999995</v>
      </c>
      <c r="AH59">
        <v>10.273223999999999</v>
      </c>
      <c r="AI59">
        <v>0</v>
      </c>
      <c r="AJ59">
        <v>0</v>
      </c>
      <c r="AK59">
        <v>11.370960000000002</v>
      </c>
      <c r="AL59">
        <v>9.9693499999999986</v>
      </c>
      <c r="AM59">
        <v>0</v>
      </c>
      <c r="AN59">
        <v>0</v>
      </c>
      <c r="AO59">
        <v>7.1018639999999991</v>
      </c>
      <c r="AP59">
        <v>4.5010723102676975</v>
      </c>
      <c r="AQ59">
        <v>0</v>
      </c>
      <c r="AR59">
        <v>5.333899999999999</v>
      </c>
      <c r="AS59">
        <v>4.1356000000000002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930.52474114894937</v>
      </c>
      <c r="DN59">
        <v>30.860738313303123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509.61040598057076</v>
      </c>
      <c r="L60">
        <v>9.4224200391922963</v>
      </c>
      <c r="M60">
        <v>63.774957888826506</v>
      </c>
      <c r="N60">
        <v>25.73</v>
      </c>
      <c r="O60">
        <v>73.290220864661649</v>
      </c>
      <c r="P60">
        <v>19.268570520292464</v>
      </c>
      <c r="Q60">
        <v>8.782725321888412</v>
      </c>
      <c r="R60">
        <v>11.05454452195322</v>
      </c>
      <c r="S60">
        <v>11.587843621399179</v>
      </c>
      <c r="T60">
        <v>0</v>
      </c>
      <c r="U60">
        <v>51.761990407673878</v>
      </c>
      <c r="V60">
        <v>8.5524401273885342</v>
      </c>
      <c r="W60">
        <v>19.332714839164122</v>
      </c>
      <c r="X60">
        <v>64.78538303627704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14.475187999999999</v>
      </c>
      <c r="AF60">
        <v>6.1515000000000013</v>
      </c>
      <c r="AG60">
        <v>27.910727519999995</v>
      </c>
      <c r="AH60">
        <v>10.273223999999999</v>
      </c>
      <c r="AI60">
        <v>0</v>
      </c>
      <c r="AJ60">
        <v>0</v>
      </c>
      <c r="AK60">
        <v>11.370960000000002</v>
      </c>
      <c r="AL60">
        <v>9.9693499999999986</v>
      </c>
      <c r="AM60">
        <v>0</v>
      </c>
      <c r="AN60">
        <v>0</v>
      </c>
      <c r="AO60">
        <v>7.1018639999999991</v>
      </c>
      <c r="AP60">
        <v>4.5010723102676975</v>
      </c>
      <c r="AQ60">
        <v>0</v>
      </c>
      <c r="AR60">
        <v>5.333899999999999</v>
      </c>
      <c r="AS60">
        <v>4.1356000000000002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946.77783757196721</v>
      </c>
      <c r="DN60">
        <v>31.399765427588441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509.61763155773718</v>
      </c>
      <c r="L61">
        <v>9.4224200391922963</v>
      </c>
      <c r="M61">
        <v>63.774957888826506</v>
      </c>
      <c r="N61">
        <v>25.73</v>
      </c>
      <c r="O61">
        <v>73.290220864661649</v>
      </c>
      <c r="P61">
        <v>19.268570520292464</v>
      </c>
      <c r="Q61">
        <v>8.782725321888412</v>
      </c>
      <c r="R61">
        <v>11.05454452195322</v>
      </c>
      <c r="S61">
        <v>11.587843621399179</v>
      </c>
      <c r="T61">
        <v>0</v>
      </c>
      <c r="U61">
        <v>51.761990407673878</v>
      </c>
      <c r="V61">
        <v>8.5524401273885342</v>
      </c>
      <c r="W61">
        <v>19.332714839164122</v>
      </c>
      <c r="X61">
        <v>64.78538303627704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14.475187999999999</v>
      </c>
      <c r="AF61">
        <v>6.1515000000000013</v>
      </c>
      <c r="AG61">
        <v>27.910727519999995</v>
      </c>
      <c r="AH61">
        <v>10.273223999999999</v>
      </c>
      <c r="AI61">
        <v>0</v>
      </c>
      <c r="AJ61">
        <v>0</v>
      </c>
      <c r="AK61">
        <v>11.370960000000002</v>
      </c>
      <c r="AL61">
        <v>9.9693499999999986</v>
      </c>
      <c r="AM61">
        <v>0</v>
      </c>
      <c r="AN61">
        <v>0</v>
      </c>
      <c r="AO61">
        <v>7.1018639999999991</v>
      </c>
      <c r="AP61">
        <v>4.5010723102676975</v>
      </c>
      <c r="AQ61">
        <v>0</v>
      </c>
      <c r="AR61">
        <v>5.333899999999999</v>
      </c>
      <c r="AS61">
        <v>4.1356000000000002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946.78483120547037</v>
      </c>
      <c r="DN61">
        <v>31.399997371251821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509.61728494717602</v>
      </c>
      <c r="L62">
        <v>9.4224200391922963</v>
      </c>
      <c r="M62">
        <v>63.774957888826506</v>
      </c>
      <c r="N62">
        <v>25.73</v>
      </c>
      <c r="O62">
        <v>73.290220864661649</v>
      </c>
      <c r="P62">
        <v>19.268570520292464</v>
      </c>
      <c r="Q62">
        <v>8.782725321888412</v>
      </c>
      <c r="R62">
        <v>11.05454452195322</v>
      </c>
      <c r="S62">
        <v>11.587843621399179</v>
      </c>
      <c r="T62">
        <v>0</v>
      </c>
      <c r="U62">
        <v>51.761990407673878</v>
      </c>
      <c r="V62">
        <v>8.5524401273885342</v>
      </c>
      <c r="W62">
        <v>19.332714839164122</v>
      </c>
      <c r="X62">
        <v>64.78538303627704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14.475187999999999</v>
      </c>
      <c r="AF62">
        <v>6.1515000000000013</v>
      </c>
      <c r="AG62">
        <v>27.910727519999995</v>
      </c>
      <c r="AH62">
        <v>10.273223999999999</v>
      </c>
      <c r="AI62">
        <v>0</v>
      </c>
      <c r="AJ62">
        <v>0</v>
      </c>
      <c r="AK62">
        <v>11.370960000000002</v>
      </c>
      <c r="AL62">
        <v>9.9693499999999986</v>
      </c>
      <c r="AM62">
        <v>0</v>
      </c>
      <c r="AN62">
        <v>0</v>
      </c>
      <c r="AO62">
        <v>7.1018639999999991</v>
      </c>
      <c r="AP62">
        <v>4.5010723102676975</v>
      </c>
      <c r="AQ62">
        <v>0</v>
      </c>
      <c r="AR62">
        <v>5.333899999999999</v>
      </c>
      <c r="AS62">
        <v>4.1356000000000002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946.78449571731085</v>
      </c>
      <c r="DN62">
        <v>31.399986248850063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509.61989930190009</v>
      </c>
      <c r="L63">
        <v>9.4224200391922963</v>
      </c>
      <c r="M63">
        <v>63.774957888826506</v>
      </c>
      <c r="N63">
        <v>25.73</v>
      </c>
      <c r="O63">
        <v>73.290220864661649</v>
      </c>
      <c r="P63">
        <v>19.268570520292464</v>
      </c>
      <c r="Q63">
        <v>8.782725321888412</v>
      </c>
      <c r="R63">
        <v>11.05454452195322</v>
      </c>
      <c r="S63">
        <v>11.587843621399179</v>
      </c>
      <c r="T63">
        <v>0</v>
      </c>
      <c r="U63">
        <v>51.761990407673878</v>
      </c>
      <c r="V63">
        <v>8.5524401273885342</v>
      </c>
      <c r="W63">
        <v>19.332714839164122</v>
      </c>
      <c r="X63">
        <v>64.78538303627704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0.58019999999999994</v>
      </c>
      <c r="AE63">
        <v>14.475187999999999</v>
      </c>
      <c r="AF63">
        <v>6.1515000000000013</v>
      </c>
      <c r="AG63">
        <v>27.910727519999995</v>
      </c>
      <c r="AH63">
        <v>10.273223999999999</v>
      </c>
      <c r="AI63">
        <v>0</v>
      </c>
      <c r="AJ63">
        <v>0</v>
      </c>
      <c r="AK63">
        <v>11.370960000000002</v>
      </c>
      <c r="AL63">
        <v>9.9693499999999986</v>
      </c>
      <c r="AM63">
        <v>0</v>
      </c>
      <c r="AN63">
        <v>0</v>
      </c>
      <c r="AO63">
        <v>7.1018639999999991</v>
      </c>
      <c r="AP63">
        <v>4.5010723102676975</v>
      </c>
      <c r="AQ63">
        <v>0</v>
      </c>
      <c r="AR63">
        <v>5.8187999999999986</v>
      </c>
      <c r="AS63">
        <v>4.1356000000000002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947.817936220413</v>
      </c>
      <c r="DN63">
        <v>31.434260100472013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509.61989930190009</v>
      </c>
      <c r="L64">
        <v>9.4224200391922963</v>
      </c>
      <c r="M64">
        <v>63.774957888826506</v>
      </c>
      <c r="N64">
        <v>25.73</v>
      </c>
      <c r="O64">
        <v>73.290220864661649</v>
      </c>
      <c r="P64">
        <v>19.268570520292464</v>
      </c>
      <c r="Q64">
        <v>8.782725321888412</v>
      </c>
      <c r="R64">
        <v>11.05454452195322</v>
      </c>
      <c r="S64">
        <v>11.587843621399179</v>
      </c>
      <c r="T64">
        <v>0</v>
      </c>
      <c r="U64">
        <v>51.761990407673878</v>
      </c>
      <c r="V64">
        <v>8.5524401273885342</v>
      </c>
      <c r="W64">
        <v>19.332714839164122</v>
      </c>
      <c r="X64">
        <v>64.78538303627704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4.0033800000000008</v>
      </c>
      <c r="AE64">
        <v>14.475187999999999</v>
      </c>
      <c r="AF64">
        <v>6.1515000000000013</v>
      </c>
      <c r="AG64">
        <v>27.910727519999995</v>
      </c>
      <c r="AH64">
        <v>10.273223999999999</v>
      </c>
      <c r="AI64">
        <v>0</v>
      </c>
      <c r="AJ64">
        <v>0</v>
      </c>
      <c r="AK64">
        <v>11.370960000000002</v>
      </c>
      <c r="AL64">
        <v>9.9693499999999986</v>
      </c>
      <c r="AM64">
        <v>0</v>
      </c>
      <c r="AN64">
        <v>0</v>
      </c>
      <c r="AO64">
        <v>7.1018639999999991</v>
      </c>
      <c r="AP64">
        <v>4.5010723102676975</v>
      </c>
      <c r="AQ64">
        <v>0</v>
      </c>
      <c r="AR64">
        <v>5.8187999999999986</v>
      </c>
      <c r="AS64">
        <v>4.1356000000000002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951.13123222586341</v>
      </c>
      <c r="DN64">
        <v>31.544144095021597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1.6236108321911796E-4</v>
      </c>
      <c r="K65">
        <v>509.61989930190009</v>
      </c>
      <c r="L65">
        <v>9.4224200391922963</v>
      </c>
      <c r="M65">
        <v>63.774957888826506</v>
      </c>
      <c r="N65">
        <v>25.73</v>
      </c>
      <c r="O65">
        <v>73.290220864661649</v>
      </c>
      <c r="P65">
        <v>19.268570520292464</v>
      </c>
      <c r="Q65">
        <v>8.782725321888412</v>
      </c>
      <c r="R65">
        <v>11.05454452195322</v>
      </c>
      <c r="S65">
        <v>11.587843621399179</v>
      </c>
      <c r="T65">
        <v>0</v>
      </c>
      <c r="U65">
        <v>51.761990407673878</v>
      </c>
      <c r="V65">
        <v>8.5524401273885342</v>
      </c>
      <c r="W65">
        <v>19.332714839164122</v>
      </c>
      <c r="X65">
        <v>64.78538303627704</v>
      </c>
      <c r="Y65">
        <v>0</v>
      </c>
      <c r="Z65">
        <v>2.8638167999999999</v>
      </c>
      <c r="AA65">
        <v>0</v>
      </c>
      <c r="AB65">
        <v>5.2686000000000002</v>
      </c>
      <c r="AC65">
        <v>0</v>
      </c>
      <c r="AD65">
        <v>4.0033800000000008</v>
      </c>
      <c r="AE65">
        <v>14.475187999999999</v>
      </c>
      <c r="AF65">
        <v>6.1515000000000013</v>
      </c>
      <c r="AG65">
        <v>27.910727519999995</v>
      </c>
      <c r="AH65">
        <v>17.468640000000001</v>
      </c>
      <c r="AI65">
        <v>0</v>
      </c>
      <c r="AJ65">
        <v>0</v>
      </c>
      <c r="AK65">
        <v>11.370960000000002</v>
      </c>
      <c r="AL65">
        <v>9.9693499999999986</v>
      </c>
      <c r="AM65">
        <v>0</v>
      </c>
      <c r="AN65">
        <v>0</v>
      </c>
      <c r="AO65">
        <v>7.1018639999999991</v>
      </c>
      <c r="AP65">
        <v>4.5010723102676975</v>
      </c>
      <c r="AQ65">
        <v>0</v>
      </c>
      <c r="AR65">
        <v>5.8187999999999986</v>
      </c>
      <c r="AS65">
        <v>4.1356000000000002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965.96719869398203</v>
      </c>
      <c r="DN65">
        <v>32.03617278798626</v>
      </c>
    </row>
    <row r="66" spans="1:118">
      <c r="A66" t="s">
        <v>108</v>
      </c>
      <c r="B66">
        <v>0</v>
      </c>
      <c r="C66">
        <v>0</v>
      </c>
      <c r="D66">
        <v>2.2060583441508713E-3</v>
      </c>
      <c r="E66">
        <v>0</v>
      </c>
      <c r="F66">
        <v>0</v>
      </c>
      <c r="G66">
        <v>2.385660511296581E-3</v>
      </c>
      <c r="H66">
        <v>0</v>
      </c>
      <c r="I66">
        <v>0</v>
      </c>
      <c r="J66">
        <v>1.6236108321911796E-4</v>
      </c>
      <c r="K66">
        <v>509.61989930190009</v>
      </c>
      <c r="L66">
        <v>9.4224200391922963</v>
      </c>
      <c r="M66">
        <v>63.774957888826506</v>
      </c>
      <c r="N66">
        <v>25.73</v>
      </c>
      <c r="O66">
        <v>73.290220864661649</v>
      </c>
      <c r="P66">
        <v>19.268570520292464</v>
      </c>
      <c r="Q66">
        <v>8.782725321888412</v>
      </c>
      <c r="R66">
        <v>11.05454452195322</v>
      </c>
      <c r="S66">
        <v>11.587843621399179</v>
      </c>
      <c r="T66">
        <v>0</v>
      </c>
      <c r="U66">
        <v>51.761990407673878</v>
      </c>
      <c r="V66">
        <v>8.5524401273885342</v>
      </c>
      <c r="W66">
        <v>19.332714839164122</v>
      </c>
      <c r="X66">
        <v>64.78538303627704</v>
      </c>
      <c r="Y66">
        <v>0</v>
      </c>
      <c r="Z66">
        <v>2.8638167999999999</v>
      </c>
      <c r="AA66">
        <v>0</v>
      </c>
      <c r="AB66">
        <v>5.2686000000000002</v>
      </c>
      <c r="AC66">
        <v>0</v>
      </c>
      <c r="AD66">
        <v>4.0033800000000008</v>
      </c>
      <c r="AE66">
        <v>14.475187999999999</v>
      </c>
      <c r="AF66">
        <v>6.1515000000000013</v>
      </c>
      <c r="AG66">
        <v>27.910727519999995</v>
      </c>
      <c r="AH66">
        <v>17.468640000000001</v>
      </c>
      <c r="AI66">
        <v>0</v>
      </c>
      <c r="AJ66">
        <v>0</v>
      </c>
      <c r="AK66">
        <v>11.370960000000002</v>
      </c>
      <c r="AL66">
        <v>9.9693499999999986</v>
      </c>
      <c r="AM66">
        <v>0</v>
      </c>
      <c r="AN66">
        <v>0</v>
      </c>
      <c r="AO66">
        <v>7.1018639999999991</v>
      </c>
      <c r="AP66">
        <v>4.5010723102676975</v>
      </c>
      <c r="AQ66">
        <v>0</v>
      </c>
      <c r="AR66">
        <v>5.8187999999999986</v>
      </c>
      <c r="AS66">
        <v>4.1356000000000002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965.97164301858936</v>
      </c>
      <c r="DN66">
        <v>32.036320182234334</v>
      </c>
    </row>
    <row r="67" spans="1:118">
      <c r="A67" t="s">
        <v>109</v>
      </c>
      <c r="B67">
        <v>0</v>
      </c>
      <c r="C67">
        <v>0</v>
      </c>
      <c r="D67">
        <v>2.2060583441508713E-3</v>
      </c>
      <c r="E67">
        <v>0</v>
      </c>
      <c r="F67">
        <v>0</v>
      </c>
      <c r="G67">
        <v>2.385660511296581E-3</v>
      </c>
      <c r="H67">
        <v>0</v>
      </c>
      <c r="I67">
        <v>0</v>
      </c>
      <c r="J67">
        <v>1.6236108321911796E-4</v>
      </c>
      <c r="K67">
        <v>509.61158056293777</v>
      </c>
      <c r="L67">
        <v>9.3502131319924775</v>
      </c>
      <c r="M67">
        <v>63.774957888826506</v>
      </c>
      <c r="N67">
        <v>25.73</v>
      </c>
      <c r="O67">
        <v>73.290220864661649</v>
      </c>
      <c r="P67">
        <v>19.268570520292464</v>
      </c>
      <c r="Q67">
        <v>8.7776849456802886</v>
      </c>
      <c r="R67">
        <v>11.05454452195322</v>
      </c>
      <c r="S67">
        <v>11.593458183241975</v>
      </c>
      <c r="T67">
        <v>0</v>
      </c>
      <c r="U67">
        <v>51.761990407673878</v>
      </c>
      <c r="V67">
        <v>8.5524401273885342</v>
      </c>
      <c r="W67">
        <v>16.397316219208413</v>
      </c>
      <c r="X67">
        <v>64.78538303627704</v>
      </c>
      <c r="Y67">
        <v>0</v>
      </c>
      <c r="Z67">
        <v>2.8638167999999999</v>
      </c>
      <c r="AA67">
        <v>0</v>
      </c>
      <c r="AB67">
        <v>5.2686000000000002</v>
      </c>
      <c r="AC67">
        <v>0</v>
      </c>
      <c r="AD67">
        <v>4.0033800000000008</v>
      </c>
      <c r="AE67">
        <v>14.475187999999999</v>
      </c>
      <c r="AF67">
        <v>6.1515000000000013</v>
      </c>
      <c r="AG67">
        <v>27.910727519999995</v>
      </c>
      <c r="AH67">
        <v>0</v>
      </c>
      <c r="AI67">
        <v>0</v>
      </c>
      <c r="AJ67">
        <v>0</v>
      </c>
      <c r="AK67">
        <v>11.370960000000002</v>
      </c>
      <c r="AL67">
        <v>1.7337999999999998</v>
      </c>
      <c r="AM67">
        <v>0</v>
      </c>
      <c r="AN67">
        <v>0</v>
      </c>
      <c r="AO67">
        <v>7.1018639999999991</v>
      </c>
      <c r="AP67">
        <v>5.5138135800779304</v>
      </c>
      <c r="AQ67">
        <v>10.699150000000001</v>
      </c>
      <c r="AR67">
        <v>5.8187999999999986</v>
      </c>
      <c r="AS67">
        <v>4.1356000000000002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949.50988022179331</v>
      </c>
      <c r="DN67">
        <v>31.490434168357421</v>
      </c>
    </row>
    <row r="68" spans="1:118">
      <c r="A68" t="s">
        <v>110</v>
      </c>
      <c r="B68">
        <v>0</v>
      </c>
      <c r="C68">
        <v>0</v>
      </c>
      <c r="D68">
        <v>2.2060583441508713E-3</v>
      </c>
      <c r="E68">
        <v>0</v>
      </c>
      <c r="F68">
        <v>0</v>
      </c>
      <c r="G68">
        <v>2.385660511296581E-3</v>
      </c>
      <c r="H68">
        <v>0</v>
      </c>
      <c r="I68">
        <v>0</v>
      </c>
      <c r="J68">
        <v>1.6236108321911796E-4</v>
      </c>
      <c r="K68">
        <v>509.61158056293777</v>
      </c>
      <c r="L68">
        <v>9.4223712997674731</v>
      </c>
      <c r="M68">
        <v>63.774957888826506</v>
      </c>
      <c r="N68">
        <v>25.73</v>
      </c>
      <c r="O68">
        <v>73.290220864661649</v>
      </c>
      <c r="P68">
        <v>19.268570520292464</v>
      </c>
      <c r="Q68">
        <v>8.7776849456802886</v>
      </c>
      <c r="R68">
        <v>11.05454452195322</v>
      </c>
      <c r="S68">
        <v>11.593458183241975</v>
      </c>
      <c r="T68">
        <v>0</v>
      </c>
      <c r="U68">
        <v>51.761990407673878</v>
      </c>
      <c r="V68">
        <v>8.5524401273885342</v>
      </c>
      <c r="W68">
        <v>16.397316219208413</v>
      </c>
      <c r="X68">
        <v>64.78538303627704</v>
      </c>
      <c r="Y68">
        <v>0</v>
      </c>
      <c r="Z68">
        <v>2.8638167999999999</v>
      </c>
      <c r="AA68">
        <v>0</v>
      </c>
      <c r="AB68">
        <v>5.2686000000000002</v>
      </c>
      <c r="AC68">
        <v>0</v>
      </c>
      <c r="AD68">
        <v>4.0033800000000008</v>
      </c>
      <c r="AE68">
        <v>14.475187999999999</v>
      </c>
      <c r="AF68">
        <v>6.1515000000000013</v>
      </c>
      <c r="AG68">
        <v>27.910727519999995</v>
      </c>
      <c r="AH68">
        <v>0</v>
      </c>
      <c r="AI68">
        <v>0</v>
      </c>
      <c r="AJ68">
        <v>0</v>
      </c>
      <c r="AK68">
        <v>11.370960000000002</v>
      </c>
      <c r="AL68">
        <v>1.7337999999999998</v>
      </c>
      <c r="AM68">
        <v>0</v>
      </c>
      <c r="AN68">
        <v>0</v>
      </c>
      <c r="AO68">
        <v>7.1018639999999991</v>
      </c>
      <c r="AP68">
        <v>4.5010723102676975</v>
      </c>
      <c r="AQ68">
        <v>21.572980000000001</v>
      </c>
      <c r="AR68">
        <v>5.8187999999999986</v>
      </c>
      <c r="AS68">
        <v>4.1356000000000002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959.12432974735248</v>
      </c>
      <c r="DN68">
        <v>31.809231540763118</v>
      </c>
    </row>
    <row r="69" spans="1:118">
      <c r="A69" t="s">
        <v>111</v>
      </c>
      <c r="B69">
        <v>0</v>
      </c>
      <c r="C69">
        <v>0</v>
      </c>
      <c r="D69">
        <v>7.3871270037680192</v>
      </c>
      <c r="E69">
        <v>0</v>
      </c>
      <c r="F69">
        <v>0</v>
      </c>
      <c r="G69">
        <v>14.784585184419877</v>
      </c>
      <c r="H69">
        <v>0</v>
      </c>
      <c r="I69">
        <v>0</v>
      </c>
      <c r="J69">
        <v>1.6236108321911796E-4</v>
      </c>
      <c r="K69">
        <v>509.61158056293777</v>
      </c>
      <c r="L69">
        <v>9.4223712997674731</v>
      </c>
      <c r="M69">
        <v>63.774957888826506</v>
      </c>
      <c r="N69">
        <v>25.73</v>
      </c>
      <c r="O69">
        <v>73.290220864661649</v>
      </c>
      <c r="P69">
        <v>19.268570520292464</v>
      </c>
      <c r="Q69">
        <v>8.7776849456802886</v>
      </c>
      <c r="R69">
        <v>11.05454452195322</v>
      </c>
      <c r="S69">
        <v>11.593458183241975</v>
      </c>
      <c r="T69">
        <v>0</v>
      </c>
      <c r="U69">
        <v>51.761990407673878</v>
      </c>
      <c r="V69">
        <v>9.4620700548081711</v>
      </c>
      <c r="W69">
        <v>16.397316219208413</v>
      </c>
      <c r="X69">
        <v>64.78538303627704</v>
      </c>
      <c r="Y69">
        <v>0</v>
      </c>
      <c r="Z69">
        <v>0</v>
      </c>
      <c r="AA69">
        <v>0</v>
      </c>
      <c r="AB69">
        <v>5.2686000000000002</v>
      </c>
      <c r="AC69">
        <v>0</v>
      </c>
      <c r="AD69">
        <v>4.0033800000000008</v>
      </c>
      <c r="AE69">
        <v>14.475187999999999</v>
      </c>
      <c r="AF69">
        <v>6.1515000000000013</v>
      </c>
      <c r="AG69">
        <v>27.910727519999995</v>
      </c>
      <c r="AH69">
        <v>0</v>
      </c>
      <c r="AI69">
        <v>0</v>
      </c>
      <c r="AJ69">
        <v>0</v>
      </c>
      <c r="AK69">
        <v>11.370960000000002</v>
      </c>
      <c r="AL69">
        <v>1.7337999999999998</v>
      </c>
      <c r="AM69">
        <v>0</v>
      </c>
      <c r="AN69">
        <v>0</v>
      </c>
      <c r="AO69">
        <v>7.1018639999999991</v>
      </c>
      <c r="AP69">
        <v>4.5010723102676975</v>
      </c>
      <c r="AQ69">
        <v>32.359470000000009</v>
      </c>
      <c r="AR69">
        <v>5.8187999999999986</v>
      </c>
      <c r="AS69">
        <v>4.1356000000000002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989.12867209763817</v>
      </c>
      <c r="DN69">
        <v>32.804312787229478</v>
      </c>
    </row>
    <row r="70" spans="1:118">
      <c r="A70" t="s">
        <v>112</v>
      </c>
      <c r="B70">
        <v>0</v>
      </c>
      <c r="C70">
        <v>0</v>
      </c>
      <c r="D70">
        <v>7.3871270037680192</v>
      </c>
      <c r="E70">
        <v>0</v>
      </c>
      <c r="F70">
        <v>0</v>
      </c>
      <c r="G70">
        <v>14.784585184419877</v>
      </c>
      <c r="H70">
        <v>0</v>
      </c>
      <c r="I70">
        <v>0</v>
      </c>
      <c r="J70">
        <v>35.311513199577618</v>
      </c>
      <c r="K70">
        <v>509.61158056293777</v>
      </c>
      <c r="L70">
        <v>9.4223712997674731</v>
      </c>
      <c r="M70">
        <v>63.774957888826506</v>
      </c>
      <c r="N70">
        <v>25.73</v>
      </c>
      <c r="O70">
        <v>73.290220864661649</v>
      </c>
      <c r="P70">
        <v>19.268570520292464</v>
      </c>
      <c r="Q70">
        <v>8.7776849456802886</v>
      </c>
      <c r="R70">
        <v>11.05454452195322</v>
      </c>
      <c r="S70">
        <v>11.593458183241975</v>
      </c>
      <c r="T70">
        <v>0</v>
      </c>
      <c r="U70">
        <v>51.761990407673878</v>
      </c>
      <c r="V70">
        <v>9.4620700548081711</v>
      </c>
      <c r="W70">
        <v>16.397316219208413</v>
      </c>
      <c r="X70">
        <v>64.78538303627704</v>
      </c>
      <c r="Y70">
        <v>0</v>
      </c>
      <c r="Z70">
        <v>0</v>
      </c>
      <c r="AA70">
        <v>0</v>
      </c>
      <c r="AB70">
        <v>5.2686000000000002</v>
      </c>
      <c r="AC70">
        <v>0</v>
      </c>
      <c r="AD70">
        <v>4.0033800000000008</v>
      </c>
      <c r="AE70">
        <v>14.475187999999999</v>
      </c>
      <c r="AF70">
        <v>6.1515000000000013</v>
      </c>
      <c r="AG70">
        <v>27.910727519999995</v>
      </c>
      <c r="AH70">
        <v>0</v>
      </c>
      <c r="AI70">
        <v>0</v>
      </c>
      <c r="AJ70">
        <v>0</v>
      </c>
      <c r="AK70">
        <v>11.370960000000002</v>
      </c>
      <c r="AL70">
        <v>1.7337999999999998</v>
      </c>
      <c r="AM70">
        <v>0</v>
      </c>
      <c r="AN70">
        <v>0</v>
      </c>
      <c r="AO70">
        <v>7.1018639999999991</v>
      </c>
      <c r="AP70">
        <v>4.5010723102676975</v>
      </c>
      <c r="AQ70">
        <v>32.359470000000009</v>
      </c>
      <c r="AR70">
        <v>5.8187999999999986</v>
      </c>
      <c r="AS70">
        <v>4.1356000000000002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1023.3065288062414</v>
      </c>
      <c r="DN70">
        <v>33.937806917120739</v>
      </c>
    </row>
    <row r="71" spans="1:118">
      <c r="A71" t="s">
        <v>113</v>
      </c>
      <c r="B71">
        <v>0</v>
      </c>
      <c r="C71">
        <v>0</v>
      </c>
      <c r="D71">
        <v>7.3871270037680192</v>
      </c>
      <c r="E71">
        <v>0</v>
      </c>
      <c r="F71">
        <v>0</v>
      </c>
      <c r="G71">
        <v>14.784585184419877</v>
      </c>
      <c r="H71">
        <v>0</v>
      </c>
      <c r="I71">
        <v>0</v>
      </c>
      <c r="J71">
        <v>35.312677642060542</v>
      </c>
      <c r="K71">
        <v>509.61158056293777</v>
      </c>
      <c r="L71">
        <v>9.4223712997674731</v>
      </c>
      <c r="M71">
        <v>63.774957888826506</v>
      </c>
      <c r="N71">
        <v>25.73</v>
      </c>
      <c r="O71">
        <v>73.290220864661649</v>
      </c>
      <c r="P71">
        <v>20.127407594685053</v>
      </c>
      <c r="Q71">
        <v>8.7776849456802886</v>
      </c>
      <c r="R71">
        <v>11.05454452195322</v>
      </c>
      <c r="S71">
        <v>11.593458183241975</v>
      </c>
      <c r="T71">
        <v>0</v>
      </c>
      <c r="U71">
        <v>51.761990407673878</v>
      </c>
      <c r="V71">
        <v>9.4620700548081711</v>
      </c>
      <c r="W71">
        <v>16.397316219208413</v>
      </c>
      <c r="X71">
        <v>64.78538303627704</v>
      </c>
      <c r="Y71">
        <v>0</v>
      </c>
      <c r="Z71">
        <v>0</v>
      </c>
      <c r="AA71">
        <v>2.7760650741930202</v>
      </c>
      <c r="AB71">
        <v>5.2686000000000002</v>
      </c>
      <c r="AC71">
        <v>0</v>
      </c>
      <c r="AD71">
        <v>4.0033800000000008</v>
      </c>
      <c r="AE71">
        <v>14.475187999999999</v>
      </c>
      <c r="AF71">
        <v>6.1515000000000013</v>
      </c>
      <c r="AG71">
        <v>27.910727519999995</v>
      </c>
      <c r="AH71">
        <v>9.1502399999999984</v>
      </c>
      <c r="AI71">
        <v>0</v>
      </c>
      <c r="AJ71">
        <v>0</v>
      </c>
      <c r="AK71">
        <v>11.370960000000002</v>
      </c>
      <c r="AL71">
        <v>1.7337999999999998</v>
      </c>
      <c r="AM71">
        <v>0</v>
      </c>
      <c r="AN71">
        <v>0</v>
      </c>
      <c r="AO71">
        <v>7.1018639999999991</v>
      </c>
      <c r="AP71">
        <v>4.5010723102676975</v>
      </c>
      <c r="AQ71">
        <v>43.145960000000002</v>
      </c>
      <c r="AR71">
        <v>6.788599999999998</v>
      </c>
      <c r="AS71">
        <v>4.1356000000000002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1047.0612448925044</v>
      </c>
      <c r="DN71">
        <v>34.725687421926693</v>
      </c>
    </row>
    <row r="72" spans="1:118">
      <c r="A72" t="s">
        <v>114</v>
      </c>
      <c r="B72">
        <v>0</v>
      </c>
      <c r="C72">
        <v>0</v>
      </c>
      <c r="D72">
        <v>7.3871270037680192</v>
      </c>
      <c r="E72">
        <v>0</v>
      </c>
      <c r="F72">
        <v>0</v>
      </c>
      <c r="G72">
        <v>14.784585184419877</v>
      </c>
      <c r="H72">
        <v>0</v>
      </c>
      <c r="I72">
        <v>0</v>
      </c>
      <c r="J72">
        <v>35.312677642060542</v>
      </c>
      <c r="K72">
        <v>509.61158056293777</v>
      </c>
      <c r="L72">
        <v>9.4223712997674731</v>
      </c>
      <c r="M72">
        <v>63.774957888826506</v>
      </c>
      <c r="N72">
        <v>25.73</v>
      </c>
      <c r="O72">
        <v>73.290220864661649</v>
      </c>
      <c r="P72">
        <v>20.304077835880932</v>
      </c>
      <c r="Q72">
        <v>8.7776849456802886</v>
      </c>
      <c r="R72">
        <v>11.05454452195322</v>
      </c>
      <c r="S72">
        <v>11.593458183241975</v>
      </c>
      <c r="T72">
        <v>0</v>
      </c>
      <c r="U72">
        <v>51.761990407673878</v>
      </c>
      <c r="V72">
        <v>9.4620700548081711</v>
      </c>
      <c r="W72">
        <v>16.397316219208413</v>
      </c>
      <c r="X72">
        <v>64.78538303627704</v>
      </c>
      <c r="Y72">
        <v>0</v>
      </c>
      <c r="Z72">
        <v>0</v>
      </c>
      <c r="AA72">
        <v>4.1640976112895292</v>
      </c>
      <c r="AB72">
        <v>5.2686000000000002</v>
      </c>
      <c r="AC72">
        <v>0</v>
      </c>
      <c r="AD72">
        <v>4.0033800000000008</v>
      </c>
      <c r="AE72">
        <v>14.475187999999999</v>
      </c>
      <c r="AF72">
        <v>6.1515000000000013</v>
      </c>
      <c r="AG72">
        <v>27.910727519999995</v>
      </c>
      <c r="AH72">
        <v>17.468640000000001</v>
      </c>
      <c r="AI72">
        <v>1.3977499999999998</v>
      </c>
      <c r="AJ72">
        <v>0</v>
      </c>
      <c r="AK72">
        <v>11.370960000000002</v>
      </c>
      <c r="AL72">
        <v>9.9693499999999986</v>
      </c>
      <c r="AM72">
        <v>0</v>
      </c>
      <c r="AN72">
        <v>0</v>
      </c>
      <c r="AO72">
        <v>7.1018639999999991</v>
      </c>
      <c r="AP72">
        <v>4.5010723102676975</v>
      </c>
      <c r="AQ72">
        <v>43.145960000000002</v>
      </c>
      <c r="AR72">
        <v>6.788599999999998</v>
      </c>
      <c r="AS72">
        <v>4.1356000000000002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1065.9511395966822</v>
      </c>
      <c r="DN72">
        <v>35.352195496041347</v>
      </c>
    </row>
    <row r="73" spans="1:118">
      <c r="A73" t="s">
        <v>115</v>
      </c>
      <c r="B73">
        <v>0</v>
      </c>
      <c r="C73">
        <v>0</v>
      </c>
      <c r="D73">
        <v>3.7839517943409735</v>
      </c>
      <c r="E73">
        <v>0</v>
      </c>
      <c r="F73">
        <v>0</v>
      </c>
      <c r="G73">
        <v>14.784585184419877</v>
      </c>
      <c r="H73">
        <v>0</v>
      </c>
      <c r="I73">
        <v>0</v>
      </c>
      <c r="J73">
        <v>27.613692691029907</v>
      </c>
      <c r="K73">
        <v>509.61158056293777</v>
      </c>
      <c r="L73">
        <v>9.4223712997674731</v>
      </c>
      <c r="M73">
        <v>63.774957888826506</v>
      </c>
      <c r="N73">
        <v>25.73</v>
      </c>
      <c r="O73">
        <v>73.290220864661649</v>
      </c>
      <c r="P73">
        <v>20.304077835880932</v>
      </c>
      <c r="Q73">
        <v>8.7776849456802886</v>
      </c>
      <c r="R73">
        <v>11.05454452195322</v>
      </c>
      <c r="S73">
        <v>11.593458183241975</v>
      </c>
      <c r="T73">
        <v>0</v>
      </c>
      <c r="U73">
        <v>51.761990407673878</v>
      </c>
      <c r="V73">
        <v>9.4620700548081711</v>
      </c>
      <c r="W73">
        <v>16.397316219208413</v>
      </c>
      <c r="X73">
        <v>64.78538303627704</v>
      </c>
      <c r="Y73">
        <v>0</v>
      </c>
      <c r="Z73">
        <v>0</v>
      </c>
      <c r="AA73">
        <v>12.342385319862164</v>
      </c>
      <c r="AB73">
        <v>5.2686000000000002</v>
      </c>
      <c r="AC73">
        <v>0</v>
      </c>
      <c r="AD73">
        <v>12.010140000000002</v>
      </c>
      <c r="AE73">
        <v>14.475187999999999</v>
      </c>
      <c r="AF73">
        <v>6.1515000000000013</v>
      </c>
      <c r="AG73">
        <v>27.910727519999995</v>
      </c>
      <c r="AH73">
        <v>24.955200000000001</v>
      </c>
      <c r="AI73">
        <v>2.7954999999999997</v>
      </c>
      <c r="AJ73">
        <v>0</v>
      </c>
      <c r="AK73">
        <v>11.370960000000002</v>
      </c>
      <c r="AL73">
        <v>26.873899999999995</v>
      </c>
      <c r="AM73">
        <v>0</v>
      </c>
      <c r="AN73">
        <v>0</v>
      </c>
      <c r="AO73">
        <v>7.1018639999999991</v>
      </c>
      <c r="AP73">
        <v>4.5010723102676975</v>
      </c>
      <c r="AQ73">
        <v>43.145960000000002</v>
      </c>
      <c r="AR73">
        <v>6.788599999999998</v>
      </c>
      <c r="AS73">
        <v>4.1356000000000002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1106.5776863386698</v>
      </c>
      <c r="DN73">
        <v>25.397396302168541</v>
      </c>
    </row>
    <row r="74" spans="1:118">
      <c r="A74" t="s">
        <v>116</v>
      </c>
      <c r="B74">
        <v>0</v>
      </c>
      <c r="C74">
        <v>0</v>
      </c>
      <c r="D74">
        <v>3.7839517943409735</v>
      </c>
      <c r="E74">
        <v>0</v>
      </c>
      <c r="F74">
        <v>0</v>
      </c>
      <c r="G74">
        <v>14.784585184419877</v>
      </c>
      <c r="H74">
        <v>0</v>
      </c>
      <c r="I74">
        <v>0</v>
      </c>
      <c r="J74">
        <v>25.253996202050892</v>
      </c>
      <c r="K74">
        <v>509.61158056293777</v>
      </c>
      <c r="L74">
        <v>9.4223712997674731</v>
      </c>
      <c r="M74">
        <v>63.774957888826506</v>
      </c>
      <c r="N74">
        <v>25.73</v>
      </c>
      <c r="O74">
        <v>73.290220864661649</v>
      </c>
      <c r="P74">
        <v>20.304077835880932</v>
      </c>
      <c r="Q74">
        <v>8.7776849456802886</v>
      </c>
      <c r="R74">
        <v>11.05454452195322</v>
      </c>
      <c r="S74">
        <v>11.593458183241975</v>
      </c>
      <c r="T74">
        <v>0</v>
      </c>
      <c r="U74">
        <v>51.761990407673878</v>
      </c>
      <c r="V74">
        <v>9.4620700548081711</v>
      </c>
      <c r="W74">
        <v>16.397316219208413</v>
      </c>
      <c r="X74">
        <v>64.78538303627704</v>
      </c>
      <c r="Y74">
        <v>0</v>
      </c>
      <c r="Z74">
        <v>0</v>
      </c>
      <c r="AA74">
        <v>12.342385319862164</v>
      </c>
      <c r="AB74">
        <v>5.2686000000000002</v>
      </c>
      <c r="AC74">
        <v>0</v>
      </c>
      <c r="AD74">
        <v>16.050652800000002</v>
      </c>
      <c r="AE74">
        <v>14.475187999999999</v>
      </c>
      <c r="AF74">
        <v>6.1515000000000013</v>
      </c>
      <c r="AG74">
        <v>27.910727519999995</v>
      </c>
      <c r="AH74">
        <v>33.273599999999995</v>
      </c>
      <c r="AI74">
        <v>14.362160799999996</v>
      </c>
      <c r="AJ74">
        <v>0</v>
      </c>
      <c r="AK74">
        <v>11.370960000000002</v>
      </c>
      <c r="AL74">
        <v>59.217938999999994</v>
      </c>
      <c r="AM74">
        <v>0</v>
      </c>
      <c r="AN74">
        <v>0</v>
      </c>
      <c r="AO74">
        <v>7.1018639999999991</v>
      </c>
      <c r="AP74">
        <v>4.5010723102676975</v>
      </c>
      <c r="AQ74">
        <v>43.145960000000002</v>
      </c>
      <c r="AR74">
        <v>6.788599999999998</v>
      </c>
      <c r="AS74">
        <v>4.1356000000000002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1161.0411014517472</v>
      </c>
      <c r="DN74">
        <v>24.843897300112072</v>
      </c>
    </row>
    <row r="75" spans="1:118">
      <c r="A75" t="s">
        <v>117</v>
      </c>
      <c r="B75">
        <v>0</v>
      </c>
      <c r="C75">
        <v>0</v>
      </c>
      <c r="D75">
        <v>2.2060583441508713E-3</v>
      </c>
      <c r="E75">
        <v>0</v>
      </c>
      <c r="F75">
        <v>0</v>
      </c>
      <c r="G75">
        <v>1.8315406872210442</v>
      </c>
      <c r="H75">
        <v>0</v>
      </c>
      <c r="I75">
        <v>0</v>
      </c>
      <c r="J75">
        <v>14.709325332190312</v>
      </c>
      <c r="K75">
        <v>509.61158056293777</v>
      </c>
      <c r="L75">
        <v>9.4223712997674731</v>
      </c>
      <c r="M75">
        <v>63.774957888826506</v>
      </c>
      <c r="N75">
        <v>25.73</v>
      </c>
      <c r="O75">
        <v>73.290220864661649</v>
      </c>
      <c r="P75">
        <v>20.304077835880932</v>
      </c>
      <c r="Q75">
        <v>8.7776849456802886</v>
      </c>
      <c r="R75">
        <v>11.05454452195322</v>
      </c>
      <c r="S75">
        <v>11.593458183241975</v>
      </c>
      <c r="T75">
        <v>0</v>
      </c>
      <c r="U75">
        <v>51.761990407673878</v>
      </c>
      <c r="V75">
        <v>9.4620700548081711</v>
      </c>
      <c r="W75">
        <v>16.397316219208413</v>
      </c>
      <c r="X75">
        <v>64.78538303627704</v>
      </c>
      <c r="Y75">
        <v>0</v>
      </c>
      <c r="Z75">
        <v>0</v>
      </c>
      <c r="AA75">
        <v>12.342385319862164</v>
      </c>
      <c r="AB75">
        <v>11.53238</v>
      </c>
      <c r="AC75">
        <v>4.25068</v>
      </c>
      <c r="AD75">
        <v>16.050652800000002</v>
      </c>
      <c r="AE75">
        <v>21.712782000000001</v>
      </c>
      <c r="AF75">
        <v>6.1515000000000013</v>
      </c>
      <c r="AG75">
        <v>27.910727519999995</v>
      </c>
      <c r="AH75">
        <v>45.751200000000004</v>
      </c>
      <c r="AI75">
        <v>21.543241199999997</v>
      </c>
      <c r="AJ75">
        <v>0</v>
      </c>
      <c r="AK75">
        <v>11.370960000000002</v>
      </c>
      <c r="AL75">
        <v>59.217938999999994</v>
      </c>
      <c r="AM75">
        <v>1.9903599999999997</v>
      </c>
      <c r="AN75">
        <v>0</v>
      </c>
      <c r="AO75">
        <v>7.1018639999999991</v>
      </c>
      <c r="AP75">
        <v>4.5010723102676975</v>
      </c>
      <c r="AQ75">
        <v>43.145960000000002</v>
      </c>
      <c r="AR75">
        <v>6.788599999999998</v>
      </c>
      <c r="AS75">
        <v>4.1356000000000002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1162.9525604591634</v>
      </c>
      <c r="DN75">
        <v>35.054071589639634</v>
      </c>
    </row>
    <row r="76" spans="1:118">
      <c r="A76" t="s">
        <v>118</v>
      </c>
      <c r="B76">
        <v>0</v>
      </c>
      <c r="C76">
        <v>0</v>
      </c>
      <c r="D76">
        <v>2.2060583441508713E-3</v>
      </c>
      <c r="E76">
        <v>0</v>
      </c>
      <c r="F76">
        <v>0</v>
      </c>
      <c r="G76">
        <v>2.385660511296581E-3</v>
      </c>
      <c r="H76">
        <v>0</v>
      </c>
      <c r="I76">
        <v>0</v>
      </c>
      <c r="J76">
        <v>8.7198526315789469</v>
      </c>
      <c r="K76">
        <v>509.61158056293777</v>
      </c>
      <c r="L76">
        <v>9.4223712997674731</v>
      </c>
      <c r="M76">
        <v>63.774957888826506</v>
      </c>
      <c r="N76">
        <v>25.73</v>
      </c>
      <c r="O76">
        <v>73.290220864661649</v>
      </c>
      <c r="P76">
        <v>20.304077835880932</v>
      </c>
      <c r="Q76">
        <v>8.7776849456802886</v>
      </c>
      <c r="R76">
        <v>11.05454452195322</v>
      </c>
      <c r="S76">
        <v>11.593458183241975</v>
      </c>
      <c r="T76">
        <v>0</v>
      </c>
      <c r="U76">
        <v>51.761990407673878</v>
      </c>
      <c r="V76">
        <v>9.4620700548081711</v>
      </c>
      <c r="W76">
        <v>16.397316219208413</v>
      </c>
      <c r="X76">
        <v>64.78538303627704</v>
      </c>
      <c r="Y76">
        <v>0</v>
      </c>
      <c r="Z76">
        <v>8.5914503999999976</v>
      </c>
      <c r="AA76">
        <v>18.513577979793247</v>
      </c>
      <c r="AB76">
        <v>17.351256000000003</v>
      </c>
      <c r="AC76">
        <v>12.764903812156431</v>
      </c>
      <c r="AD76">
        <v>16.050652800000002</v>
      </c>
      <c r="AE76">
        <v>21.712782000000001</v>
      </c>
      <c r="AF76">
        <v>13.669999999999998</v>
      </c>
      <c r="AG76">
        <v>27.910727519999995</v>
      </c>
      <c r="AH76">
        <v>61.639344000000001</v>
      </c>
      <c r="AI76">
        <v>21.543241199999997</v>
      </c>
      <c r="AJ76">
        <v>0</v>
      </c>
      <c r="AK76">
        <v>11.370960000000002</v>
      </c>
      <c r="AL76">
        <v>59.217938999999994</v>
      </c>
      <c r="AM76">
        <v>6.9405023999999997</v>
      </c>
      <c r="AN76">
        <v>0</v>
      </c>
      <c r="AO76">
        <v>7.1018639999999991</v>
      </c>
      <c r="AP76">
        <v>4.219755290875967</v>
      </c>
      <c r="AQ76">
        <v>43.145960000000002</v>
      </c>
      <c r="AR76">
        <v>6.788599999999998</v>
      </c>
      <c r="AS76">
        <v>4.1356000000000002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1207.3183177517374</v>
      </c>
      <c r="DN76">
        <v>40.040898822439914</v>
      </c>
    </row>
    <row r="77" spans="1:118">
      <c r="A77" t="s">
        <v>119</v>
      </c>
      <c r="B77">
        <v>0</v>
      </c>
      <c r="C77">
        <v>0</v>
      </c>
      <c r="D77">
        <v>2.2060583441508713E-3</v>
      </c>
      <c r="E77">
        <v>0</v>
      </c>
      <c r="F77">
        <v>0</v>
      </c>
      <c r="G77">
        <v>2.385660511296581E-3</v>
      </c>
      <c r="H77">
        <v>0</v>
      </c>
      <c r="I77">
        <v>0</v>
      </c>
      <c r="J77">
        <v>1.6236108321911796E-4</v>
      </c>
      <c r="K77">
        <v>509.61158056293777</v>
      </c>
      <c r="L77">
        <v>9.4223712997674731</v>
      </c>
      <c r="M77">
        <v>63.774957888826506</v>
      </c>
      <c r="N77">
        <v>25.73</v>
      </c>
      <c r="O77">
        <v>73.290220864661649</v>
      </c>
      <c r="P77">
        <v>20.304077835880932</v>
      </c>
      <c r="Q77">
        <v>8.7776849456802886</v>
      </c>
      <c r="R77">
        <v>11.05454452195322</v>
      </c>
      <c r="S77">
        <v>11.593458183241975</v>
      </c>
      <c r="T77">
        <v>0</v>
      </c>
      <c r="U77">
        <v>51.761990407673878</v>
      </c>
      <c r="V77">
        <v>9.4620700548081711</v>
      </c>
      <c r="W77">
        <v>16.397316219208413</v>
      </c>
      <c r="X77">
        <v>64.78538303627704</v>
      </c>
      <c r="Y77">
        <v>0</v>
      </c>
      <c r="Z77">
        <v>8.5914503999999976</v>
      </c>
      <c r="AA77">
        <v>18.513577979793247</v>
      </c>
      <c r="AB77">
        <v>17.351256000000003</v>
      </c>
      <c r="AC77">
        <v>12.764903812156431</v>
      </c>
      <c r="AD77">
        <v>16.050652800000002</v>
      </c>
      <c r="AE77">
        <v>21.712782000000001</v>
      </c>
      <c r="AF77">
        <v>13.669999999999998</v>
      </c>
      <c r="AG77">
        <v>27.910727519999995</v>
      </c>
      <c r="AH77">
        <v>61.639344000000001</v>
      </c>
      <c r="AI77">
        <v>21.543241199999997</v>
      </c>
      <c r="AJ77">
        <v>0</v>
      </c>
      <c r="AK77">
        <v>11.370960000000002</v>
      </c>
      <c r="AL77">
        <v>59.217938999999994</v>
      </c>
      <c r="AM77">
        <v>6.9405023999999997</v>
      </c>
      <c r="AN77">
        <v>0</v>
      </c>
      <c r="AO77">
        <v>7.1018639999999991</v>
      </c>
      <c r="AP77">
        <v>4.219755290875967</v>
      </c>
      <c r="AQ77">
        <v>43.145960000000002</v>
      </c>
      <c r="AR77">
        <v>9.6979999999999968</v>
      </c>
      <c r="AS77">
        <v>4.1356000000000002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1201.6945380301408</v>
      </c>
      <c r="DN77">
        <v>39.854388273540749</v>
      </c>
    </row>
    <row r="78" spans="1:118">
      <c r="A78" t="s">
        <v>120</v>
      </c>
      <c r="B78">
        <v>0</v>
      </c>
      <c r="C78">
        <v>0</v>
      </c>
      <c r="D78">
        <v>2.2060583441508713E-3</v>
      </c>
      <c r="E78">
        <v>0</v>
      </c>
      <c r="F78">
        <v>0</v>
      </c>
      <c r="G78">
        <v>2.385660511296581E-3</v>
      </c>
      <c r="H78">
        <v>0</v>
      </c>
      <c r="I78">
        <v>0</v>
      </c>
      <c r="J78">
        <v>1.6236108321911796E-4</v>
      </c>
      <c r="K78">
        <v>509.61158056293777</v>
      </c>
      <c r="L78">
        <v>9.4223712997674731</v>
      </c>
      <c r="M78">
        <v>63.774957888826506</v>
      </c>
      <c r="N78">
        <v>25.73</v>
      </c>
      <c r="O78">
        <v>73.290220864661649</v>
      </c>
      <c r="P78">
        <v>20.304077835880932</v>
      </c>
      <c r="Q78">
        <v>8.7776849456802886</v>
      </c>
      <c r="R78">
        <v>11.05454452195322</v>
      </c>
      <c r="S78">
        <v>11.593458183241975</v>
      </c>
      <c r="T78">
        <v>0</v>
      </c>
      <c r="U78">
        <v>51.761990407673878</v>
      </c>
      <c r="V78">
        <v>9.4620700548081711</v>
      </c>
      <c r="W78">
        <v>16.397316219208413</v>
      </c>
      <c r="X78">
        <v>64.78538303627704</v>
      </c>
      <c r="Y78">
        <v>0</v>
      </c>
      <c r="Z78">
        <v>8.5914503999999976</v>
      </c>
      <c r="AA78">
        <v>18.513577979793247</v>
      </c>
      <c r="AB78">
        <v>17.351256000000003</v>
      </c>
      <c r="AC78">
        <v>12.764903812156431</v>
      </c>
      <c r="AD78">
        <v>16.050652800000002</v>
      </c>
      <c r="AE78">
        <v>21.712782000000001</v>
      </c>
      <c r="AF78">
        <v>13.669999999999998</v>
      </c>
      <c r="AG78">
        <v>27.910727519999995</v>
      </c>
      <c r="AH78">
        <v>61.639344000000001</v>
      </c>
      <c r="AI78">
        <v>21.543241199999997</v>
      </c>
      <c r="AJ78">
        <v>0</v>
      </c>
      <c r="AK78">
        <v>11.370960000000002</v>
      </c>
      <c r="AL78">
        <v>29.908049999999996</v>
      </c>
      <c r="AM78">
        <v>6.9405023999999997</v>
      </c>
      <c r="AN78">
        <v>0</v>
      </c>
      <c r="AO78">
        <v>7.1018639999999991</v>
      </c>
      <c r="AP78">
        <v>4.219755290875967</v>
      </c>
      <c r="AQ78">
        <v>43.145960000000002</v>
      </c>
      <c r="AR78">
        <v>9.6979999999999968</v>
      </c>
      <c r="AS78">
        <v>4.1356000000000002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1173.3254966445988</v>
      </c>
      <c r="DN78">
        <v>38.913540659082912</v>
      </c>
    </row>
    <row r="79" spans="1:118">
      <c r="A79" t="s">
        <v>121</v>
      </c>
      <c r="B79">
        <v>0</v>
      </c>
      <c r="C79">
        <v>0</v>
      </c>
      <c r="D79">
        <v>2.2060583441508713E-3</v>
      </c>
      <c r="E79">
        <v>0</v>
      </c>
      <c r="F79">
        <v>0</v>
      </c>
      <c r="G79">
        <v>2.385660511296581E-3</v>
      </c>
      <c r="H79">
        <v>0</v>
      </c>
      <c r="I79">
        <v>0</v>
      </c>
      <c r="J79">
        <v>1.6236108321911796E-4</v>
      </c>
      <c r="K79">
        <v>509.61158056293777</v>
      </c>
      <c r="L79">
        <v>9.4223712997674731</v>
      </c>
      <c r="M79">
        <v>63.774957888826506</v>
      </c>
      <c r="N79">
        <v>25.73</v>
      </c>
      <c r="O79">
        <v>73.290220864661649</v>
      </c>
      <c r="P79">
        <v>20.304077835880932</v>
      </c>
      <c r="Q79">
        <v>8.7776849456802886</v>
      </c>
      <c r="R79">
        <v>11.05454452195322</v>
      </c>
      <c r="S79">
        <v>11.593458183241975</v>
      </c>
      <c r="T79">
        <v>0</v>
      </c>
      <c r="U79">
        <v>51.761990407673878</v>
      </c>
      <c r="V79">
        <v>9.4620700548081711</v>
      </c>
      <c r="W79">
        <v>16.397316219208413</v>
      </c>
      <c r="X79">
        <v>64.78538303627704</v>
      </c>
      <c r="Y79">
        <v>0</v>
      </c>
      <c r="Z79">
        <v>8.5914503999999976</v>
      </c>
      <c r="AA79">
        <v>18.513577979793247</v>
      </c>
      <c r="AB79">
        <v>17.351256000000003</v>
      </c>
      <c r="AC79">
        <v>12.764903812156431</v>
      </c>
      <c r="AD79">
        <v>16.050652800000002</v>
      </c>
      <c r="AE79">
        <v>21.712782000000001</v>
      </c>
      <c r="AF79">
        <v>13.669999999999998</v>
      </c>
      <c r="AG79">
        <v>27.910727519999995</v>
      </c>
      <c r="AH79">
        <v>61.639344000000001</v>
      </c>
      <c r="AI79">
        <v>14.362160799999996</v>
      </c>
      <c r="AJ79">
        <v>0</v>
      </c>
      <c r="AK79">
        <v>11.370960000000002</v>
      </c>
      <c r="AL79">
        <v>19.0718</v>
      </c>
      <c r="AM79">
        <v>6.9405023999999997</v>
      </c>
      <c r="AN79">
        <v>0</v>
      </c>
      <c r="AO79">
        <v>7.1018639999999991</v>
      </c>
      <c r="AP79">
        <v>4.219755290875967</v>
      </c>
      <c r="AQ79">
        <v>43.145960000000002</v>
      </c>
      <c r="AR79">
        <v>9.6979999999999968</v>
      </c>
      <c r="AS79">
        <v>4.1356000000000002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1155.8865232637506</v>
      </c>
      <c r="DN79">
        <v>38.335183639931074</v>
      </c>
    </row>
    <row r="80" spans="1:118">
      <c r="A80" t="s">
        <v>122</v>
      </c>
      <c r="B80">
        <v>0</v>
      </c>
      <c r="C80">
        <v>0</v>
      </c>
      <c r="D80">
        <v>2.2060583441508713E-3</v>
      </c>
      <c r="E80">
        <v>0</v>
      </c>
      <c r="F80">
        <v>0</v>
      </c>
      <c r="G80">
        <v>2.385660511296581E-3</v>
      </c>
      <c r="H80">
        <v>0</v>
      </c>
      <c r="I80">
        <v>0</v>
      </c>
      <c r="J80">
        <v>1.6236108321911796E-4</v>
      </c>
      <c r="K80">
        <v>509.61158056293777</v>
      </c>
      <c r="L80">
        <v>9.4223712997674731</v>
      </c>
      <c r="M80">
        <v>63.774957888826506</v>
      </c>
      <c r="N80">
        <v>25.73</v>
      </c>
      <c r="O80">
        <v>73.290220864661649</v>
      </c>
      <c r="P80">
        <v>20.304077835880932</v>
      </c>
      <c r="Q80">
        <v>8.7776849456802886</v>
      </c>
      <c r="R80">
        <v>11.05454452195322</v>
      </c>
      <c r="S80">
        <v>11.593458183241975</v>
      </c>
      <c r="T80">
        <v>0</v>
      </c>
      <c r="U80">
        <v>51.761990407673878</v>
      </c>
      <c r="V80">
        <v>9.4620700548081711</v>
      </c>
      <c r="W80">
        <v>15.192575820895522</v>
      </c>
      <c r="X80">
        <v>64.78538303627704</v>
      </c>
      <c r="Y80">
        <v>0</v>
      </c>
      <c r="Z80">
        <v>8.5914503999999976</v>
      </c>
      <c r="AA80">
        <v>18.513577979793247</v>
      </c>
      <c r="AB80">
        <v>17.351256000000003</v>
      </c>
      <c r="AC80">
        <v>12.764903812156431</v>
      </c>
      <c r="AD80">
        <v>16.050652800000002</v>
      </c>
      <c r="AE80">
        <v>21.712782000000001</v>
      </c>
      <c r="AF80">
        <v>13.669999999999998</v>
      </c>
      <c r="AG80">
        <v>27.910727519999995</v>
      </c>
      <c r="AH80">
        <v>61.639344000000001</v>
      </c>
      <c r="AI80">
        <v>1.6772999999999996</v>
      </c>
      <c r="AJ80">
        <v>0</v>
      </c>
      <c r="AK80">
        <v>11.370960000000002</v>
      </c>
      <c r="AL80">
        <v>1.7337999999999998</v>
      </c>
      <c r="AM80">
        <v>6.9405023999999997</v>
      </c>
      <c r="AN80">
        <v>0</v>
      </c>
      <c r="AO80">
        <v>7.1018639999999991</v>
      </c>
      <c r="AP80">
        <v>4.219755290875967</v>
      </c>
      <c r="AQ80">
        <v>43.145960000000002</v>
      </c>
      <c r="AR80">
        <v>9.6979999999999968</v>
      </c>
      <c r="AS80">
        <v>4.1356000000000002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1125.6613277562958</v>
      </c>
      <c r="DN80">
        <v>37.332777949073019</v>
      </c>
    </row>
    <row r="81" spans="1:118">
      <c r="A81" t="s">
        <v>123</v>
      </c>
      <c r="B81">
        <v>0</v>
      </c>
      <c r="C81">
        <v>0</v>
      </c>
      <c r="D81">
        <v>2.2060583441508713E-3</v>
      </c>
      <c r="E81">
        <v>0</v>
      </c>
      <c r="F81">
        <v>0</v>
      </c>
      <c r="G81">
        <v>2.385660511296581E-3</v>
      </c>
      <c r="H81">
        <v>0</v>
      </c>
      <c r="I81">
        <v>0</v>
      </c>
      <c r="J81">
        <v>1.6236108321911796E-4</v>
      </c>
      <c r="K81">
        <v>509.61158056293777</v>
      </c>
      <c r="L81">
        <v>9.4223712997674731</v>
      </c>
      <c r="M81">
        <v>63.774957888826506</v>
      </c>
      <c r="N81">
        <v>25.73</v>
      </c>
      <c r="O81">
        <v>73.290220864661649</v>
      </c>
      <c r="P81">
        <v>20.304077835880932</v>
      </c>
      <c r="Q81">
        <v>8.7776849456802886</v>
      </c>
      <c r="R81">
        <v>11.05454452195322</v>
      </c>
      <c r="S81">
        <v>11.593458183241975</v>
      </c>
      <c r="T81">
        <v>0</v>
      </c>
      <c r="U81">
        <v>51.761990407673878</v>
      </c>
      <c r="V81">
        <v>9.4620700548081711</v>
      </c>
      <c r="W81">
        <v>15.192575820895522</v>
      </c>
      <c r="X81">
        <v>64.78538303627704</v>
      </c>
      <c r="Y81">
        <v>0</v>
      </c>
      <c r="Z81">
        <v>8.5914503999999976</v>
      </c>
      <c r="AA81">
        <v>18.513577979793247</v>
      </c>
      <c r="AB81">
        <v>17.351256000000003</v>
      </c>
      <c r="AC81">
        <v>12.764903812156431</v>
      </c>
      <c r="AD81">
        <v>16.050652800000002</v>
      </c>
      <c r="AE81">
        <v>21.712782000000001</v>
      </c>
      <c r="AF81">
        <v>13.669999999999998</v>
      </c>
      <c r="AG81">
        <v>27.910727519999995</v>
      </c>
      <c r="AH81">
        <v>61.639344000000001</v>
      </c>
      <c r="AI81">
        <v>0</v>
      </c>
      <c r="AJ81">
        <v>0</v>
      </c>
      <c r="AK81">
        <v>11.370960000000002</v>
      </c>
      <c r="AL81">
        <v>1.7337999999999998</v>
      </c>
      <c r="AM81">
        <v>6.9405023999999997</v>
      </c>
      <c r="AN81">
        <v>0</v>
      </c>
      <c r="AO81">
        <v>7.1018639999999991</v>
      </c>
      <c r="AP81">
        <v>4.219755290875967</v>
      </c>
      <c r="AQ81">
        <v>43.145960000000002</v>
      </c>
      <c r="AR81">
        <v>9.6979999999999968</v>
      </c>
      <c r="AS81">
        <v>4.1356000000000002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1124.0378691302155</v>
      </c>
      <c r="DN81">
        <v>37.278936575153153</v>
      </c>
    </row>
    <row r="82" spans="1:118">
      <c r="A82" t="s">
        <v>124</v>
      </c>
      <c r="B82">
        <v>0</v>
      </c>
      <c r="C82">
        <v>0</v>
      </c>
      <c r="D82">
        <v>2.2060583441508713E-3</v>
      </c>
      <c r="E82">
        <v>0</v>
      </c>
      <c r="F82">
        <v>0</v>
      </c>
      <c r="G82">
        <v>2.385660511296581E-3</v>
      </c>
      <c r="H82">
        <v>0</v>
      </c>
      <c r="I82">
        <v>0</v>
      </c>
      <c r="J82">
        <v>1.6236108321911796E-4</v>
      </c>
      <c r="K82">
        <v>509.61158056293777</v>
      </c>
      <c r="L82">
        <v>9.4223712997674731</v>
      </c>
      <c r="M82">
        <v>63.774957888826506</v>
      </c>
      <c r="N82">
        <v>25.73</v>
      </c>
      <c r="O82">
        <v>73.290220864661649</v>
      </c>
      <c r="P82">
        <v>20.304077835880932</v>
      </c>
      <c r="Q82">
        <v>8.7776849456802886</v>
      </c>
      <c r="R82">
        <v>11.05454452195322</v>
      </c>
      <c r="S82">
        <v>11.593458183241975</v>
      </c>
      <c r="T82">
        <v>0</v>
      </c>
      <c r="U82">
        <v>51.761990407673878</v>
      </c>
      <c r="V82">
        <v>9.4620700548081711</v>
      </c>
      <c r="W82">
        <v>15.192575820895522</v>
      </c>
      <c r="X82">
        <v>64.78538303627704</v>
      </c>
      <c r="Y82">
        <v>0</v>
      </c>
      <c r="Z82">
        <v>2.8638167999999999</v>
      </c>
      <c r="AA82">
        <v>18.513577979793247</v>
      </c>
      <c r="AB82">
        <v>17.351256000000003</v>
      </c>
      <c r="AC82">
        <v>12.764903812156431</v>
      </c>
      <c r="AD82">
        <v>16.050652800000002</v>
      </c>
      <c r="AE82">
        <v>21.712782000000001</v>
      </c>
      <c r="AF82">
        <v>13.669999999999998</v>
      </c>
      <c r="AG82">
        <v>27.910727519999995</v>
      </c>
      <c r="AH82">
        <v>61.639344000000001</v>
      </c>
      <c r="AI82">
        <v>0</v>
      </c>
      <c r="AJ82">
        <v>0</v>
      </c>
      <c r="AK82">
        <v>11.370960000000002</v>
      </c>
      <c r="AL82">
        <v>1.7337999999999998</v>
      </c>
      <c r="AM82">
        <v>6.9405023999999997</v>
      </c>
      <c r="AN82">
        <v>0</v>
      </c>
      <c r="AO82">
        <v>7.1018639999999991</v>
      </c>
      <c r="AP82">
        <v>4.219755290875967</v>
      </c>
      <c r="AQ82">
        <v>43.145960000000002</v>
      </c>
      <c r="AR82">
        <v>9.6979999999999968</v>
      </c>
      <c r="AS82">
        <v>4.1356000000000002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1118.4940924106702</v>
      </c>
      <c r="DN82">
        <v>37.095079694698612</v>
      </c>
    </row>
    <row r="83" spans="1:118">
      <c r="A83" t="s">
        <v>125</v>
      </c>
      <c r="B83">
        <v>0</v>
      </c>
      <c r="C83">
        <v>0</v>
      </c>
      <c r="D83">
        <v>2.2060583441508713E-3</v>
      </c>
      <c r="E83">
        <v>0</v>
      </c>
      <c r="F83">
        <v>0</v>
      </c>
      <c r="G83">
        <v>2.385660511296581E-3</v>
      </c>
      <c r="H83">
        <v>0</v>
      </c>
      <c r="I83">
        <v>0</v>
      </c>
      <c r="J83">
        <v>1.6236108321911796E-4</v>
      </c>
      <c r="K83">
        <v>509.61158056293777</v>
      </c>
      <c r="L83">
        <v>9.4223712997674731</v>
      </c>
      <c r="M83">
        <v>63.774957888826506</v>
      </c>
      <c r="N83">
        <v>25.73</v>
      </c>
      <c r="O83">
        <v>73.290220864661649</v>
      </c>
      <c r="P83">
        <v>20.304077835880932</v>
      </c>
      <c r="Q83">
        <v>8.7776849456802886</v>
      </c>
      <c r="R83">
        <v>11.05454452195322</v>
      </c>
      <c r="S83">
        <v>11.593458183241975</v>
      </c>
      <c r="T83">
        <v>0</v>
      </c>
      <c r="U83">
        <v>51.761990407673878</v>
      </c>
      <c r="V83">
        <v>9.4620700548081711</v>
      </c>
      <c r="W83">
        <v>15.192575820895522</v>
      </c>
      <c r="X83">
        <v>64.78538303627704</v>
      </c>
      <c r="Y83">
        <v>0</v>
      </c>
      <c r="Z83">
        <v>2.8638167999999999</v>
      </c>
      <c r="AA83">
        <v>18.513577979793247</v>
      </c>
      <c r="AB83">
        <v>17.351256000000003</v>
      </c>
      <c r="AC83">
        <v>12.764903812156431</v>
      </c>
      <c r="AD83">
        <v>16.050652800000002</v>
      </c>
      <c r="AE83">
        <v>21.712782000000001</v>
      </c>
      <c r="AF83">
        <v>13.669999999999998</v>
      </c>
      <c r="AG83">
        <v>27.910727519999995</v>
      </c>
      <c r="AH83">
        <v>61.639344000000001</v>
      </c>
      <c r="AI83">
        <v>0</v>
      </c>
      <c r="AJ83">
        <v>0</v>
      </c>
      <c r="AK83">
        <v>11.370960000000002</v>
      </c>
      <c r="AL83">
        <v>1.7337999999999998</v>
      </c>
      <c r="AM83">
        <v>6.9405023999999997</v>
      </c>
      <c r="AN83">
        <v>0</v>
      </c>
      <c r="AO83">
        <v>7.1018639999999991</v>
      </c>
      <c r="AP83">
        <v>4.219755290875967</v>
      </c>
      <c r="AQ83">
        <v>43.145960000000002</v>
      </c>
      <c r="AR83">
        <v>7.7584</v>
      </c>
      <c r="AS83">
        <v>4.1356000000000002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1116.6167537463584</v>
      </c>
      <c r="DN83">
        <v>37.032818359010207</v>
      </c>
    </row>
    <row r="84" spans="1:118">
      <c r="A84" t="s">
        <v>126</v>
      </c>
      <c r="B84">
        <v>0</v>
      </c>
      <c r="C84">
        <v>0</v>
      </c>
      <c r="D84">
        <v>2.2060583441508713E-3</v>
      </c>
      <c r="E84">
        <v>0</v>
      </c>
      <c r="F84">
        <v>0</v>
      </c>
      <c r="G84">
        <v>2.385660511296581E-3</v>
      </c>
      <c r="H84">
        <v>0</v>
      </c>
      <c r="I84">
        <v>0</v>
      </c>
      <c r="J84">
        <v>1.6236108321911796E-4</v>
      </c>
      <c r="K84">
        <v>509.61158056293777</v>
      </c>
      <c r="L84">
        <v>9.4223712997674731</v>
      </c>
      <c r="M84">
        <v>63.774957888826506</v>
      </c>
      <c r="N84">
        <v>25.73</v>
      </c>
      <c r="O84">
        <v>73.290220864661649</v>
      </c>
      <c r="P84">
        <v>20.304077835880932</v>
      </c>
      <c r="Q84">
        <v>8.7776849456802886</v>
      </c>
      <c r="R84">
        <v>11.05454452195322</v>
      </c>
      <c r="S84">
        <v>11.593458183241975</v>
      </c>
      <c r="T84">
        <v>0</v>
      </c>
      <c r="U84">
        <v>51.761990407673878</v>
      </c>
      <c r="V84">
        <v>9.4620700548081711</v>
      </c>
      <c r="W84">
        <v>15.192575820895522</v>
      </c>
      <c r="X84">
        <v>64.78538303627704</v>
      </c>
      <c r="Y84">
        <v>0</v>
      </c>
      <c r="Z84">
        <v>0</v>
      </c>
      <c r="AA84">
        <v>12.342385319862164</v>
      </c>
      <c r="AB84">
        <v>11.567503999999998</v>
      </c>
      <c r="AC84">
        <v>0</v>
      </c>
      <c r="AD84">
        <v>16.050652800000002</v>
      </c>
      <c r="AE84">
        <v>14.425600000000001</v>
      </c>
      <c r="AF84">
        <v>6.1515000000000013</v>
      </c>
      <c r="AG84">
        <v>27.910727519999995</v>
      </c>
      <c r="AH84">
        <v>45.751200000000004</v>
      </c>
      <c r="AI84">
        <v>0</v>
      </c>
      <c r="AJ84">
        <v>0</v>
      </c>
      <c r="AK84">
        <v>11.370960000000002</v>
      </c>
      <c r="AL84">
        <v>1.7337999999999998</v>
      </c>
      <c r="AM84">
        <v>3.6880199999999999</v>
      </c>
      <c r="AN84">
        <v>0</v>
      </c>
      <c r="AO84">
        <v>7.1018639999999991</v>
      </c>
      <c r="AP84">
        <v>4.219755290875967</v>
      </c>
      <c r="AQ84">
        <v>43.145960000000002</v>
      </c>
      <c r="AR84">
        <v>7.7584</v>
      </c>
      <c r="AS84">
        <v>4.1356000000000002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1057.0620318133765</v>
      </c>
      <c r="DN84">
        <v>35.057566619904961</v>
      </c>
    </row>
    <row r="85" spans="1:118">
      <c r="A85" t="s">
        <v>127</v>
      </c>
      <c r="B85">
        <v>0</v>
      </c>
      <c r="C85">
        <v>0</v>
      </c>
      <c r="D85">
        <v>2.2060583441508713E-3</v>
      </c>
      <c r="E85">
        <v>0</v>
      </c>
      <c r="F85">
        <v>0</v>
      </c>
      <c r="G85">
        <v>2.385660511296581E-3</v>
      </c>
      <c r="H85">
        <v>0</v>
      </c>
      <c r="I85">
        <v>0</v>
      </c>
      <c r="J85">
        <v>1.6236108321911796E-4</v>
      </c>
      <c r="K85">
        <v>509.61158056293777</v>
      </c>
      <c r="L85">
        <v>9.4223712997674731</v>
      </c>
      <c r="M85">
        <v>63.774957888826506</v>
      </c>
      <c r="N85">
        <v>25.73</v>
      </c>
      <c r="O85">
        <v>73.290220864661649</v>
      </c>
      <c r="P85">
        <v>20.304077835880932</v>
      </c>
      <c r="Q85">
        <v>8.7776849456802886</v>
      </c>
      <c r="R85">
        <v>11.05454452195322</v>
      </c>
      <c r="S85">
        <v>11.593458183241975</v>
      </c>
      <c r="T85">
        <v>0</v>
      </c>
      <c r="U85">
        <v>51.761990407673878</v>
      </c>
      <c r="V85">
        <v>9.4620700548081711</v>
      </c>
      <c r="W85">
        <v>15.192575820895522</v>
      </c>
      <c r="X85">
        <v>64.78538303627704</v>
      </c>
      <c r="Y85">
        <v>0</v>
      </c>
      <c r="Z85">
        <v>0</v>
      </c>
      <c r="AA85">
        <v>12.342385319862164</v>
      </c>
      <c r="AB85">
        <v>5.7369199999999987</v>
      </c>
      <c r="AC85">
        <v>0</v>
      </c>
      <c r="AD85">
        <v>8.0067599999999999</v>
      </c>
      <c r="AE85">
        <v>14.425600000000001</v>
      </c>
      <c r="AF85">
        <v>6.1515000000000013</v>
      </c>
      <c r="AG85">
        <v>27.910727519999995</v>
      </c>
      <c r="AH85">
        <v>41.092895999999996</v>
      </c>
      <c r="AI85">
        <v>0</v>
      </c>
      <c r="AJ85">
        <v>0</v>
      </c>
      <c r="AK85">
        <v>11.370960000000002</v>
      </c>
      <c r="AL85">
        <v>1.7337999999999998</v>
      </c>
      <c r="AM85">
        <v>0</v>
      </c>
      <c r="AN85">
        <v>0</v>
      </c>
      <c r="AO85">
        <v>7.1018639999999991</v>
      </c>
      <c r="AP85">
        <v>3.9384382714842352</v>
      </c>
      <c r="AQ85">
        <v>43.145960000000002</v>
      </c>
      <c r="AR85">
        <v>7.7584</v>
      </c>
      <c r="AS85">
        <v>4.1356000000000002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1035.2822485108925</v>
      </c>
      <c r="DN85">
        <v>34.335232102997026</v>
      </c>
    </row>
    <row r="86" spans="1:118">
      <c r="A86" t="s">
        <v>128</v>
      </c>
      <c r="B86">
        <v>0</v>
      </c>
      <c r="C86">
        <v>0</v>
      </c>
      <c r="D86">
        <v>2.2060583441508713E-3</v>
      </c>
      <c r="E86">
        <v>0</v>
      </c>
      <c r="F86">
        <v>0</v>
      </c>
      <c r="G86">
        <v>2.385660511296581E-3</v>
      </c>
      <c r="H86">
        <v>0</v>
      </c>
      <c r="I86">
        <v>0</v>
      </c>
      <c r="J86">
        <v>1.6236108321911796E-4</v>
      </c>
      <c r="K86">
        <v>509.61158056293777</v>
      </c>
      <c r="L86">
        <v>9.4223712997674731</v>
      </c>
      <c r="M86">
        <v>63.774957888826506</v>
      </c>
      <c r="N86">
        <v>25.73</v>
      </c>
      <c r="O86">
        <v>73.290220864661649</v>
      </c>
      <c r="P86">
        <v>20.304077835880932</v>
      </c>
      <c r="Q86">
        <v>8.7776849456802886</v>
      </c>
      <c r="R86">
        <v>11.05454452195322</v>
      </c>
      <c r="S86">
        <v>11.593458183241975</v>
      </c>
      <c r="T86">
        <v>0</v>
      </c>
      <c r="U86">
        <v>51.761990407673878</v>
      </c>
      <c r="V86">
        <v>9.4620700548081711</v>
      </c>
      <c r="W86">
        <v>15.192575820895522</v>
      </c>
      <c r="X86">
        <v>64.78538303627704</v>
      </c>
      <c r="Y86">
        <v>0</v>
      </c>
      <c r="Z86">
        <v>0</v>
      </c>
      <c r="AA86">
        <v>12.342385319862164</v>
      </c>
      <c r="AB86">
        <v>5.7369199999999987</v>
      </c>
      <c r="AC86">
        <v>0</v>
      </c>
      <c r="AD86">
        <v>8.0067599999999999</v>
      </c>
      <c r="AE86">
        <v>14.425600000000001</v>
      </c>
      <c r="AF86">
        <v>6.1515000000000013</v>
      </c>
      <c r="AG86">
        <v>27.910727519999995</v>
      </c>
      <c r="AH86">
        <v>30.819671999999997</v>
      </c>
      <c r="AI86">
        <v>0</v>
      </c>
      <c r="AJ86">
        <v>0</v>
      </c>
      <c r="AK86">
        <v>11.370960000000002</v>
      </c>
      <c r="AL86">
        <v>1.7337999999999998</v>
      </c>
      <c r="AM86">
        <v>0</v>
      </c>
      <c r="AN86">
        <v>0</v>
      </c>
      <c r="AO86">
        <v>7.1018639999999991</v>
      </c>
      <c r="AP86">
        <v>3.9384382714842352</v>
      </c>
      <c r="AQ86">
        <v>33.538560000000004</v>
      </c>
      <c r="AR86">
        <v>7.7584</v>
      </c>
      <c r="AS86">
        <v>4.1356000000000002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1016.0397925896043</v>
      </c>
      <c r="DN86">
        <v>33.697064024285297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2.385660511296581E-3</v>
      </c>
      <c r="H87">
        <v>0</v>
      </c>
      <c r="I87">
        <v>0</v>
      </c>
      <c r="J87">
        <v>1.6236108321911796E-4</v>
      </c>
      <c r="K87">
        <v>509.61158056293777</v>
      </c>
      <c r="L87">
        <v>9.4223712997674731</v>
      </c>
      <c r="M87">
        <v>63.774957888826506</v>
      </c>
      <c r="N87">
        <v>25.73</v>
      </c>
      <c r="O87">
        <v>73.290220864661649</v>
      </c>
      <c r="P87">
        <v>20.304077835880932</v>
      </c>
      <c r="Q87">
        <v>8.7776849456802886</v>
      </c>
      <c r="R87">
        <v>11.05454452195322</v>
      </c>
      <c r="S87">
        <v>11.593458183241975</v>
      </c>
      <c r="T87">
        <v>0</v>
      </c>
      <c r="U87">
        <v>51.761990407673878</v>
      </c>
      <c r="V87">
        <v>9.4620700548081711</v>
      </c>
      <c r="W87">
        <v>15.192575820895522</v>
      </c>
      <c r="X87">
        <v>64.78538303627704</v>
      </c>
      <c r="Y87">
        <v>0</v>
      </c>
      <c r="Z87">
        <v>0</v>
      </c>
      <c r="AA87">
        <v>6.1420439766520554</v>
      </c>
      <c r="AB87">
        <v>5.7369199999999987</v>
      </c>
      <c r="AC87">
        <v>0</v>
      </c>
      <c r="AD87">
        <v>8.0067599999999999</v>
      </c>
      <c r="AE87">
        <v>14.425600000000001</v>
      </c>
      <c r="AF87">
        <v>6.1515000000000013</v>
      </c>
      <c r="AG87">
        <v>27.910727519999995</v>
      </c>
      <c r="AH87">
        <v>17.468640000000001</v>
      </c>
      <c r="AI87">
        <v>0</v>
      </c>
      <c r="AJ87">
        <v>0</v>
      </c>
      <c r="AK87">
        <v>11.370960000000002</v>
      </c>
      <c r="AL87">
        <v>1.7337999999999998</v>
      </c>
      <c r="AM87">
        <v>0</v>
      </c>
      <c r="AN87">
        <v>0</v>
      </c>
      <c r="AO87">
        <v>7.1018639999999991</v>
      </c>
      <c r="AP87">
        <v>3.9384382714842352</v>
      </c>
      <c r="AQ87">
        <v>32.315800000000003</v>
      </c>
      <c r="AR87">
        <v>7.7584</v>
      </c>
      <c r="AS87">
        <v>4.1356000000000002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995.93051457432182</v>
      </c>
      <c r="DN87">
        <v>33.030002638013599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2.385660511296581E-3</v>
      </c>
      <c r="H88">
        <v>0</v>
      </c>
      <c r="I88">
        <v>0</v>
      </c>
      <c r="J88">
        <v>1.6236108321911796E-4</v>
      </c>
      <c r="K88">
        <v>509.61158056293777</v>
      </c>
      <c r="L88">
        <v>9.4223712997674731</v>
      </c>
      <c r="M88">
        <v>63.774957888826506</v>
      </c>
      <c r="N88">
        <v>25.73</v>
      </c>
      <c r="O88">
        <v>73.290220864661649</v>
      </c>
      <c r="P88">
        <v>20.304077835880932</v>
      </c>
      <c r="Q88">
        <v>8.7776849456802886</v>
      </c>
      <c r="R88">
        <v>11.05454452195322</v>
      </c>
      <c r="S88">
        <v>11.593458183241975</v>
      </c>
      <c r="T88">
        <v>0</v>
      </c>
      <c r="U88">
        <v>51.761990407673878</v>
      </c>
      <c r="V88">
        <v>9.4620700548081711</v>
      </c>
      <c r="W88">
        <v>15.192575820895522</v>
      </c>
      <c r="X88">
        <v>64.78538303627704</v>
      </c>
      <c r="Y88">
        <v>0</v>
      </c>
      <c r="Z88">
        <v>0</v>
      </c>
      <c r="AA88">
        <v>6.1420439766520554</v>
      </c>
      <c r="AB88">
        <v>5.7369199999999987</v>
      </c>
      <c r="AC88">
        <v>0</v>
      </c>
      <c r="AD88">
        <v>8.0067599999999999</v>
      </c>
      <c r="AE88">
        <v>14.425600000000001</v>
      </c>
      <c r="AF88">
        <v>6.1515000000000013</v>
      </c>
      <c r="AG88">
        <v>27.910727519999995</v>
      </c>
      <c r="AH88">
        <v>17.468640000000001</v>
      </c>
      <c r="AI88">
        <v>0</v>
      </c>
      <c r="AJ88">
        <v>0</v>
      </c>
      <c r="AK88">
        <v>11.370960000000002</v>
      </c>
      <c r="AL88">
        <v>1.7337999999999998</v>
      </c>
      <c r="AM88">
        <v>0</v>
      </c>
      <c r="AN88">
        <v>0</v>
      </c>
      <c r="AO88">
        <v>7.1018639999999991</v>
      </c>
      <c r="AP88">
        <v>3.9384382714842352</v>
      </c>
      <c r="AQ88">
        <v>32.315800000000003</v>
      </c>
      <c r="AR88">
        <v>7.7584</v>
      </c>
      <c r="AS88">
        <v>4.1356000000000002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995.93051457432182</v>
      </c>
      <c r="DN88">
        <v>33.030002638013599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2.385660511296581E-3</v>
      </c>
      <c r="H89">
        <v>0</v>
      </c>
      <c r="I89">
        <v>0</v>
      </c>
      <c r="J89">
        <v>1.6236108321911796E-4</v>
      </c>
      <c r="K89">
        <v>509.61158056293777</v>
      </c>
      <c r="L89">
        <v>9.4223712997674731</v>
      </c>
      <c r="M89">
        <v>63.774957888826506</v>
      </c>
      <c r="N89">
        <v>25.73</v>
      </c>
      <c r="O89">
        <v>73.290220864661649</v>
      </c>
      <c r="P89">
        <v>20.304077835880932</v>
      </c>
      <c r="Q89">
        <v>8.7776849456802886</v>
      </c>
      <c r="R89">
        <v>11.05454452195322</v>
      </c>
      <c r="S89">
        <v>11.593458183241975</v>
      </c>
      <c r="T89">
        <v>0</v>
      </c>
      <c r="U89">
        <v>51.761990407673878</v>
      </c>
      <c r="V89">
        <v>7.6860771226415077</v>
      </c>
      <c r="W89">
        <v>15.192575820895522</v>
      </c>
      <c r="X89">
        <v>64.78538303627704</v>
      </c>
      <c r="Y89">
        <v>0</v>
      </c>
      <c r="Z89">
        <v>0</v>
      </c>
      <c r="AA89">
        <v>6.1420439766520554</v>
      </c>
      <c r="AB89">
        <v>5.7369199999999987</v>
      </c>
      <c r="AC89">
        <v>0</v>
      </c>
      <c r="AD89">
        <v>8.0067599999999999</v>
      </c>
      <c r="AE89">
        <v>14.425600000000001</v>
      </c>
      <c r="AF89">
        <v>6.1515000000000013</v>
      </c>
      <c r="AG89">
        <v>27.910727519999995</v>
      </c>
      <c r="AH89">
        <v>17.468640000000001</v>
      </c>
      <c r="AI89">
        <v>0</v>
      </c>
      <c r="AJ89">
        <v>0</v>
      </c>
      <c r="AK89">
        <v>11.370960000000002</v>
      </c>
      <c r="AL89">
        <v>1.7337999999999998</v>
      </c>
      <c r="AM89">
        <v>0</v>
      </c>
      <c r="AN89">
        <v>0</v>
      </c>
      <c r="AO89">
        <v>7.1018639999999991</v>
      </c>
      <c r="AP89">
        <v>3.9384382714842352</v>
      </c>
      <c r="AQ89">
        <v>32.315800000000003</v>
      </c>
      <c r="AR89">
        <v>7.7584</v>
      </c>
      <c r="AS89">
        <v>4.1356000000000002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994.21153105670896</v>
      </c>
      <c r="DN89">
        <v>32.97299322345981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2.385660511296581E-3</v>
      </c>
      <c r="H90">
        <v>0</v>
      </c>
      <c r="I90">
        <v>0</v>
      </c>
      <c r="J90">
        <v>1.6236108321911796E-4</v>
      </c>
      <c r="K90">
        <v>509.61158056293777</v>
      </c>
      <c r="L90">
        <v>9.4223712997674731</v>
      </c>
      <c r="M90">
        <v>63.774957888826506</v>
      </c>
      <c r="N90">
        <v>25.73</v>
      </c>
      <c r="O90">
        <v>73.290220864661649</v>
      </c>
      <c r="P90">
        <v>20.304077835880932</v>
      </c>
      <c r="Q90">
        <v>8.7776849456802886</v>
      </c>
      <c r="R90">
        <v>11.05454452195322</v>
      </c>
      <c r="S90">
        <v>11.593458183241975</v>
      </c>
      <c r="T90">
        <v>0</v>
      </c>
      <c r="U90">
        <v>51.761990407673878</v>
      </c>
      <c r="V90">
        <v>7.6875610619469033</v>
      </c>
      <c r="W90">
        <v>15.192575820895522</v>
      </c>
      <c r="X90">
        <v>64.78538303627704</v>
      </c>
      <c r="Y90">
        <v>0</v>
      </c>
      <c r="Z90">
        <v>0</v>
      </c>
      <c r="AA90">
        <v>6.1420439766520554</v>
      </c>
      <c r="AB90">
        <v>5.7369199999999987</v>
      </c>
      <c r="AC90">
        <v>0</v>
      </c>
      <c r="AD90">
        <v>8.0067599999999999</v>
      </c>
      <c r="AE90">
        <v>14.425600000000001</v>
      </c>
      <c r="AF90">
        <v>6.1515000000000013</v>
      </c>
      <c r="AG90">
        <v>27.910727519999995</v>
      </c>
      <c r="AH90">
        <v>17.468640000000001</v>
      </c>
      <c r="AI90">
        <v>0</v>
      </c>
      <c r="AJ90">
        <v>0</v>
      </c>
      <c r="AK90">
        <v>11.370960000000002</v>
      </c>
      <c r="AL90">
        <v>1.7337999999999998</v>
      </c>
      <c r="AM90">
        <v>0</v>
      </c>
      <c r="AN90">
        <v>0</v>
      </c>
      <c r="AO90">
        <v>7.1018639999999991</v>
      </c>
      <c r="AP90">
        <v>3.9384382714842352</v>
      </c>
      <c r="AQ90">
        <v>23.319780000000002</v>
      </c>
      <c r="AR90">
        <v>7.7584</v>
      </c>
      <c r="AS90">
        <v>4.1356000000000002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985.50571970062651</v>
      </c>
      <c r="DN90">
        <v>32.684268518847603</v>
      </c>
    </row>
    <row r="91" spans="1:118">
      <c r="A91" t="s">
        <v>133</v>
      </c>
      <c r="B91">
        <v>0</v>
      </c>
      <c r="C91">
        <v>0</v>
      </c>
      <c r="D91">
        <v>8.0679603501912442</v>
      </c>
      <c r="E91">
        <v>0</v>
      </c>
      <c r="F91">
        <v>0</v>
      </c>
      <c r="G91">
        <v>11.508427732871443</v>
      </c>
      <c r="H91">
        <v>0</v>
      </c>
      <c r="I91">
        <v>0</v>
      </c>
      <c r="J91">
        <v>35.311513199577618</v>
      </c>
      <c r="K91">
        <v>509.61158056293777</v>
      </c>
      <c r="L91">
        <v>9.4223712997674731</v>
      </c>
      <c r="M91">
        <v>63.774957888826506</v>
      </c>
      <c r="N91">
        <v>25.73</v>
      </c>
      <c r="O91">
        <v>73.290220864661649</v>
      </c>
      <c r="P91">
        <v>20.304077835880932</v>
      </c>
      <c r="Q91">
        <v>8.7776849456802886</v>
      </c>
      <c r="R91">
        <v>11.05454452195322</v>
      </c>
      <c r="S91">
        <v>11.593458183241975</v>
      </c>
      <c r="T91">
        <v>0</v>
      </c>
      <c r="U91">
        <v>51.761990407673878</v>
      </c>
      <c r="V91">
        <v>7.6875610619469033</v>
      </c>
      <c r="W91">
        <v>15.192575820895522</v>
      </c>
      <c r="X91">
        <v>64.78538303627704</v>
      </c>
      <c r="Y91">
        <v>0</v>
      </c>
      <c r="Z91">
        <v>0</v>
      </c>
      <c r="AA91">
        <v>3.7129870367331628</v>
      </c>
      <c r="AB91">
        <v>5.7369199999999987</v>
      </c>
      <c r="AC91">
        <v>0</v>
      </c>
      <c r="AD91">
        <v>4.0033800000000008</v>
      </c>
      <c r="AE91">
        <v>14.425600000000001</v>
      </c>
      <c r="AF91">
        <v>6.1515000000000013</v>
      </c>
      <c r="AG91">
        <v>27.910727519999995</v>
      </c>
      <c r="AH91">
        <v>17.468640000000001</v>
      </c>
      <c r="AI91">
        <v>0</v>
      </c>
      <c r="AJ91">
        <v>0</v>
      </c>
      <c r="AK91">
        <v>11.370960000000002</v>
      </c>
      <c r="AL91">
        <v>9.9693499999999986</v>
      </c>
      <c r="AM91">
        <v>0</v>
      </c>
      <c r="AN91">
        <v>0</v>
      </c>
      <c r="AO91">
        <v>7.1018639999999991</v>
      </c>
      <c r="AP91">
        <v>3.9384382714842352</v>
      </c>
      <c r="AQ91">
        <v>21.572980000000001</v>
      </c>
      <c r="AR91">
        <v>7.7584</v>
      </c>
      <c r="AS91">
        <v>4.1356000000000002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1041.3946929636595</v>
      </c>
      <c r="DN91">
        <v>31.736961576941479</v>
      </c>
    </row>
    <row r="92" spans="1:118">
      <c r="A92" t="s">
        <v>134</v>
      </c>
      <c r="B92">
        <v>0</v>
      </c>
      <c r="C92">
        <v>0</v>
      </c>
      <c r="D92">
        <v>8.0683739409984856</v>
      </c>
      <c r="E92">
        <v>0</v>
      </c>
      <c r="F92">
        <v>0</v>
      </c>
      <c r="G92">
        <v>14.600651110143589</v>
      </c>
      <c r="H92">
        <v>0</v>
      </c>
      <c r="I92">
        <v>0</v>
      </c>
      <c r="J92">
        <v>29.448083259521706</v>
      </c>
      <c r="K92">
        <v>509.61158056293777</v>
      </c>
      <c r="L92">
        <v>9.4223712997674731</v>
      </c>
      <c r="M92">
        <v>63.774957888826506</v>
      </c>
      <c r="N92">
        <v>25.73</v>
      </c>
      <c r="O92">
        <v>73.290220864661649</v>
      </c>
      <c r="P92">
        <v>20.304077835880932</v>
      </c>
      <c r="Q92">
        <v>8.7776849456802886</v>
      </c>
      <c r="R92">
        <v>11.05454452195322</v>
      </c>
      <c r="S92">
        <v>11.593458183241975</v>
      </c>
      <c r="T92">
        <v>0</v>
      </c>
      <c r="U92">
        <v>51.761990407673878</v>
      </c>
      <c r="V92">
        <v>7.6875610619469033</v>
      </c>
      <c r="W92">
        <v>15.192575820895522</v>
      </c>
      <c r="X92">
        <v>64.78538303627704</v>
      </c>
      <c r="Y92">
        <v>0</v>
      </c>
      <c r="Z92">
        <v>0</v>
      </c>
      <c r="AA92">
        <v>3.7129870367331628</v>
      </c>
      <c r="AB92">
        <v>5.7369199999999987</v>
      </c>
      <c r="AC92">
        <v>0</v>
      </c>
      <c r="AD92">
        <v>4.0033800000000008</v>
      </c>
      <c r="AE92">
        <v>14.425600000000001</v>
      </c>
      <c r="AF92">
        <v>6.1515000000000013</v>
      </c>
      <c r="AG92">
        <v>27.910727519999995</v>
      </c>
      <c r="AH92">
        <v>17.468640000000001</v>
      </c>
      <c r="AI92">
        <v>0</v>
      </c>
      <c r="AJ92">
        <v>0</v>
      </c>
      <c r="AK92">
        <v>11.370960000000002</v>
      </c>
      <c r="AL92">
        <v>9.9693499999999986</v>
      </c>
      <c r="AM92">
        <v>0</v>
      </c>
      <c r="AN92">
        <v>0</v>
      </c>
      <c r="AO92">
        <v>7.1018639999999991</v>
      </c>
      <c r="AP92">
        <v>3.9384382714842352</v>
      </c>
      <c r="AQ92">
        <v>21.572980000000001</v>
      </c>
      <c r="AR92">
        <v>7.7584</v>
      </c>
      <c r="AS92">
        <v>4.1356000000000002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1041.6784466655852</v>
      </c>
      <c r="DN92">
        <v>28.682414903039199</v>
      </c>
    </row>
    <row r="93" spans="1:118">
      <c r="A93" t="s">
        <v>135</v>
      </c>
      <c r="B93">
        <v>0</v>
      </c>
      <c r="C93">
        <v>0</v>
      </c>
      <c r="D93">
        <v>8.0683739409984856</v>
      </c>
      <c r="E93">
        <v>0</v>
      </c>
      <c r="F93">
        <v>0</v>
      </c>
      <c r="G93">
        <v>14.309114740368509</v>
      </c>
      <c r="H93">
        <v>0</v>
      </c>
      <c r="I93">
        <v>0</v>
      </c>
      <c r="J93">
        <v>29.448083259521706</v>
      </c>
      <c r="K93">
        <v>509.61158056293777</v>
      </c>
      <c r="L93">
        <v>9.4223712997674731</v>
      </c>
      <c r="M93">
        <v>63.774957888826506</v>
      </c>
      <c r="N93">
        <v>25.73</v>
      </c>
      <c r="O93">
        <v>73.290220864661649</v>
      </c>
      <c r="P93">
        <v>20.304077835880932</v>
      </c>
      <c r="Q93">
        <v>8.7776849456802886</v>
      </c>
      <c r="R93">
        <v>11.05454452195322</v>
      </c>
      <c r="S93">
        <v>11.593458183241975</v>
      </c>
      <c r="T93">
        <v>0</v>
      </c>
      <c r="U93">
        <v>51.761990407673878</v>
      </c>
      <c r="V93">
        <v>7.6875610619469033</v>
      </c>
      <c r="W93">
        <v>16.800828424750069</v>
      </c>
      <c r="X93">
        <v>64.78538303627704</v>
      </c>
      <c r="Y93">
        <v>0</v>
      </c>
      <c r="Z93">
        <v>0</v>
      </c>
      <c r="AA93">
        <v>3.7129870367331628</v>
      </c>
      <c r="AB93">
        <v>5.7369199999999987</v>
      </c>
      <c r="AC93">
        <v>0</v>
      </c>
      <c r="AD93">
        <v>4.0033800000000008</v>
      </c>
      <c r="AE93">
        <v>14.425600000000001</v>
      </c>
      <c r="AF93">
        <v>6.1515000000000013</v>
      </c>
      <c r="AG93">
        <v>27.910727519999995</v>
      </c>
      <c r="AH93">
        <v>17.468640000000001</v>
      </c>
      <c r="AI93">
        <v>0</v>
      </c>
      <c r="AJ93">
        <v>0</v>
      </c>
      <c r="AK93">
        <v>11.370960000000002</v>
      </c>
      <c r="AL93">
        <v>9.9693499999999986</v>
      </c>
      <c r="AM93">
        <v>0</v>
      </c>
      <c r="AN93">
        <v>0</v>
      </c>
      <c r="AO93">
        <v>7.1018639999999991</v>
      </c>
      <c r="AP93">
        <v>3.9384382714842352</v>
      </c>
      <c r="AQ93">
        <v>21.572980000000001</v>
      </c>
      <c r="AR93">
        <v>7.7584</v>
      </c>
      <c r="AS93">
        <v>4.1356000000000002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1042.9528965626448</v>
      </c>
      <c r="DN93">
        <v>28.724681240059272</v>
      </c>
    </row>
    <row r="94" spans="1:118">
      <c r="A94" t="s">
        <v>136</v>
      </c>
      <c r="B94">
        <v>0</v>
      </c>
      <c r="C94">
        <v>0</v>
      </c>
      <c r="D94">
        <v>8.0683739409984856</v>
      </c>
      <c r="E94">
        <v>0</v>
      </c>
      <c r="F94">
        <v>0</v>
      </c>
      <c r="G94">
        <v>14.309114740368509</v>
      </c>
      <c r="H94">
        <v>0</v>
      </c>
      <c r="I94">
        <v>0</v>
      </c>
      <c r="J94">
        <v>29.448083259521706</v>
      </c>
      <c r="K94">
        <v>509.61158056293777</v>
      </c>
      <c r="L94">
        <v>9.4223712997674731</v>
      </c>
      <c r="M94">
        <v>63.774957888826506</v>
      </c>
      <c r="N94">
        <v>25.73</v>
      </c>
      <c r="O94">
        <v>73.290220864661649</v>
      </c>
      <c r="P94">
        <v>20.304077835880932</v>
      </c>
      <c r="Q94">
        <v>8.7776849456802886</v>
      </c>
      <c r="R94">
        <v>11.05454452195322</v>
      </c>
      <c r="S94">
        <v>11.593458183241975</v>
      </c>
      <c r="T94">
        <v>0</v>
      </c>
      <c r="U94">
        <v>51.761990407673878</v>
      </c>
      <c r="V94">
        <v>7.6875610619469033</v>
      </c>
      <c r="W94">
        <v>16.800828424750069</v>
      </c>
      <c r="X94">
        <v>64.78538303627704</v>
      </c>
      <c r="Y94">
        <v>0</v>
      </c>
      <c r="Z94">
        <v>0</v>
      </c>
      <c r="AA94">
        <v>3.1230732084671469</v>
      </c>
      <c r="AB94">
        <v>5.7369199999999987</v>
      </c>
      <c r="AC94">
        <v>0</v>
      </c>
      <c r="AD94">
        <v>4.0033800000000008</v>
      </c>
      <c r="AE94">
        <v>14.425600000000001</v>
      </c>
      <c r="AF94">
        <v>6.1515000000000013</v>
      </c>
      <c r="AG94">
        <v>27.910727519999995</v>
      </c>
      <c r="AH94">
        <v>17.468640000000001</v>
      </c>
      <c r="AI94">
        <v>0</v>
      </c>
      <c r="AJ94">
        <v>0</v>
      </c>
      <c r="AK94">
        <v>11.370960000000002</v>
      </c>
      <c r="AL94">
        <v>9.9693499999999986</v>
      </c>
      <c r="AM94">
        <v>0</v>
      </c>
      <c r="AN94">
        <v>0</v>
      </c>
      <c r="AO94">
        <v>7.1018639999999991</v>
      </c>
      <c r="AP94">
        <v>3.9384382714842352</v>
      </c>
      <c r="AQ94">
        <v>10.786490000000001</v>
      </c>
      <c r="AR94">
        <v>7.7584</v>
      </c>
      <c r="AS94">
        <v>4.1356000000000002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1031.9416884805553</v>
      </c>
      <c r="DN94">
        <v>28.359485493882868</v>
      </c>
    </row>
    <row r="95" spans="1:118">
      <c r="A95" t="s">
        <v>137</v>
      </c>
      <c r="B95">
        <v>0</v>
      </c>
      <c r="C95">
        <v>0</v>
      </c>
      <c r="D95">
        <v>8.0683739409984856</v>
      </c>
      <c r="E95">
        <v>0</v>
      </c>
      <c r="F95">
        <v>0</v>
      </c>
      <c r="G95">
        <v>14.309114740368509</v>
      </c>
      <c r="H95">
        <v>0</v>
      </c>
      <c r="I95">
        <v>0</v>
      </c>
      <c r="J95">
        <v>29.448083259521706</v>
      </c>
      <c r="K95">
        <v>509.61158056293777</v>
      </c>
      <c r="L95">
        <v>9.4223712997674731</v>
      </c>
      <c r="M95">
        <v>63.774957888826506</v>
      </c>
      <c r="N95">
        <v>25.73</v>
      </c>
      <c r="O95">
        <v>73.290220864661649</v>
      </c>
      <c r="P95">
        <v>20.304077835880932</v>
      </c>
      <c r="Q95">
        <v>8.7776849456802886</v>
      </c>
      <c r="R95">
        <v>11.05454452195322</v>
      </c>
      <c r="S95">
        <v>11.593458183241975</v>
      </c>
      <c r="T95">
        <v>0</v>
      </c>
      <c r="U95">
        <v>51.761990407673878</v>
      </c>
      <c r="V95">
        <v>7.6875610619469033</v>
      </c>
      <c r="W95">
        <v>16.800828424750069</v>
      </c>
      <c r="X95">
        <v>64.78538303627704</v>
      </c>
      <c r="Y95">
        <v>0</v>
      </c>
      <c r="Z95">
        <v>0</v>
      </c>
      <c r="AA95">
        <v>0</v>
      </c>
      <c r="AB95">
        <v>5.7369199999999987</v>
      </c>
      <c r="AC95">
        <v>0</v>
      </c>
      <c r="AD95">
        <v>4.0033800000000008</v>
      </c>
      <c r="AE95">
        <v>14.425600000000001</v>
      </c>
      <c r="AF95">
        <v>6.1515000000000013</v>
      </c>
      <c r="AG95">
        <v>27.910727519999995</v>
      </c>
      <c r="AH95">
        <v>17.468640000000001</v>
      </c>
      <c r="AI95">
        <v>0</v>
      </c>
      <c r="AJ95">
        <v>0</v>
      </c>
      <c r="AK95">
        <v>11.370960000000002</v>
      </c>
      <c r="AL95">
        <v>9.9693499999999986</v>
      </c>
      <c r="AM95">
        <v>0</v>
      </c>
      <c r="AN95">
        <v>0</v>
      </c>
      <c r="AO95">
        <v>6.4562399999999993</v>
      </c>
      <c r="AP95">
        <v>3.9384382714842352</v>
      </c>
      <c r="AQ95">
        <v>10.786490000000001</v>
      </c>
      <c r="AR95">
        <v>7.7584</v>
      </c>
      <c r="AS95">
        <v>4.1356000000000002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1028.2940373109552</v>
      </c>
      <c r="DN95">
        <v>28.238439455015719</v>
      </c>
    </row>
    <row r="96" spans="1:118">
      <c r="A96" t="s">
        <v>138</v>
      </c>
      <c r="B96">
        <v>0</v>
      </c>
      <c r="C96">
        <v>0</v>
      </c>
      <c r="D96">
        <v>8.0683739409984856</v>
      </c>
      <c r="E96">
        <v>0</v>
      </c>
      <c r="F96">
        <v>0</v>
      </c>
      <c r="G96">
        <v>14.309114740368509</v>
      </c>
      <c r="H96">
        <v>0</v>
      </c>
      <c r="I96">
        <v>0</v>
      </c>
      <c r="J96">
        <v>29.448083259521706</v>
      </c>
      <c r="K96">
        <v>509.61158056293777</v>
      </c>
      <c r="L96">
        <v>9.4223712997674731</v>
      </c>
      <c r="M96">
        <v>63.774957888826506</v>
      </c>
      <c r="N96">
        <v>25.73</v>
      </c>
      <c r="O96">
        <v>73.290220864661649</v>
      </c>
      <c r="P96">
        <v>20.304077835880932</v>
      </c>
      <c r="Q96">
        <v>8.7776849456802886</v>
      </c>
      <c r="R96">
        <v>11.05454452195322</v>
      </c>
      <c r="S96">
        <v>11.593458183241975</v>
      </c>
      <c r="T96">
        <v>0</v>
      </c>
      <c r="U96">
        <v>51.761990407673878</v>
      </c>
      <c r="V96">
        <v>7.6875610619469033</v>
      </c>
      <c r="W96">
        <v>16.800828424750069</v>
      </c>
      <c r="X96">
        <v>64.78538303627704</v>
      </c>
      <c r="Y96">
        <v>0</v>
      </c>
      <c r="Z96">
        <v>0</v>
      </c>
      <c r="AA96">
        <v>0</v>
      </c>
      <c r="AB96">
        <v>5.7369199999999987</v>
      </c>
      <c r="AC96">
        <v>0</v>
      </c>
      <c r="AD96">
        <v>4.0033800000000008</v>
      </c>
      <c r="AE96">
        <v>14.425600000000001</v>
      </c>
      <c r="AF96">
        <v>6.1515000000000013</v>
      </c>
      <c r="AG96">
        <v>27.910727519999995</v>
      </c>
      <c r="AH96">
        <v>17.468640000000001</v>
      </c>
      <c r="AI96">
        <v>0</v>
      </c>
      <c r="AJ96">
        <v>0</v>
      </c>
      <c r="AK96">
        <v>11.370960000000002</v>
      </c>
      <c r="AL96">
        <v>9.9693499999999986</v>
      </c>
      <c r="AM96">
        <v>0</v>
      </c>
      <c r="AN96">
        <v>0</v>
      </c>
      <c r="AO96">
        <v>6.4562399999999993</v>
      </c>
      <c r="AP96">
        <v>3.9384382714842352</v>
      </c>
      <c r="AQ96">
        <v>10.786490000000001</v>
      </c>
      <c r="AR96">
        <v>7.7584</v>
      </c>
      <c r="AS96">
        <v>4.1356000000000002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1028.2940373109552</v>
      </c>
      <c r="DN96">
        <v>28.238439455015719</v>
      </c>
    </row>
    <row r="97" spans="1:118">
      <c r="A97" t="s">
        <v>139</v>
      </c>
      <c r="B97">
        <v>0</v>
      </c>
      <c r="C97">
        <v>0</v>
      </c>
      <c r="D97">
        <v>8.0683739409984856</v>
      </c>
      <c r="E97">
        <v>0</v>
      </c>
      <c r="F97">
        <v>0</v>
      </c>
      <c r="G97">
        <v>14.309114740368509</v>
      </c>
      <c r="H97">
        <v>0</v>
      </c>
      <c r="I97">
        <v>0</v>
      </c>
      <c r="J97">
        <v>29.448083259521706</v>
      </c>
      <c r="K97">
        <v>509.61158056293777</v>
      </c>
      <c r="L97">
        <v>9.4223712997674731</v>
      </c>
      <c r="M97">
        <v>63.774957888826506</v>
      </c>
      <c r="N97">
        <v>25.73</v>
      </c>
      <c r="O97">
        <v>73.290220864661649</v>
      </c>
      <c r="P97">
        <v>20.304077835880932</v>
      </c>
      <c r="Q97">
        <v>8.7776849456802886</v>
      </c>
      <c r="R97">
        <v>11.05454452195322</v>
      </c>
      <c r="S97">
        <v>11.593458183241975</v>
      </c>
      <c r="T97">
        <v>0</v>
      </c>
      <c r="U97">
        <v>51.761990407673878</v>
      </c>
      <c r="V97">
        <v>7.6875610619469033</v>
      </c>
      <c r="W97">
        <v>16.800828424750069</v>
      </c>
      <c r="X97">
        <v>64.78538303627704</v>
      </c>
      <c r="Y97">
        <v>0</v>
      </c>
      <c r="Z97">
        <v>0</v>
      </c>
      <c r="AA97">
        <v>0</v>
      </c>
      <c r="AB97">
        <v>5.7369199999999987</v>
      </c>
      <c r="AC97">
        <v>0</v>
      </c>
      <c r="AD97">
        <v>4.0033800000000008</v>
      </c>
      <c r="AE97">
        <v>14.425600000000001</v>
      </c>
      <c r="AF97">
        <v>6.1515000000000013</v>
      </c>
      <c r="AG97">
        <v>27.910727519999995</v>
      </c>
      <c r="AH97">
        <v>17.468640000000001</v>
      </c>
      <c r="AI97">
        <v>0</v>
      </c>
      <c r="AJ97">
        <v>0</v>
      </c>
      <c r="AK97">
        <v>11.370960000000002</v>
      </c>
      <c r="AL97">
        <v>9.9693499999999986</v>
      </c>
      <c r="AM97">
        <v>0</v>
      </c>
      <c r="AN97">
        <v>0</v>
      </c>
      <c r="AO97">
        <v>6.4562399999999993</v>
      </c>
      <c r="AP97">
        <v>3.9384382714842352</v>
      </c>
      <c r="AQ97">
        <v>10.786490000000001</v>
      </c>
      <c r="AR97">
        <v>4.8489999999999984</v>
      </c>
      <c r="AS97">
        <v>4.1356000000000002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1025.4780288752668</v>
      </c>
      <c r="DN97">
        <v>28.145047890704124</v>
      </c>
    </row>
    <row r="98" spans="1:118">
      <c r="A98" t="s">
        <v>140</v>
      </c>
      <c r="B98">
        <v>0</v>
      </c>
      <c r="C98">
        <v>0</v>
      </c>
      <c r="D98">
        <v>8.0683739409984856</v>
      </c>
      <c r="E98">
        <v>0</v>
      </c>
      <c r="F98">
        <v>0</v>
      </c>
      <c r="G98">
        <v>14.309114740368509</v>
      </c>
      <c r="H98">
        <v>0</v>
      </c>
      <c r="I98">
        <v>0</v>
      </c>
      <c r="J98">
        <v>29.448083259521706</v>
      </c>
      <c r="K98">
        <v>509.61158056293777</v>
      </c>
      <c r="L98">
        <v>9.4223712997674731</v>
      </c>
      <c r="M98">
        <v>63.774957888826506</v>
      </c>
      <c r="N98">
        <v>25.73</v>
      </c>
      <c r="O98">
        <v>73.290220864661649</v>
      </c>
      <c r="P98">
        <v>20.304077835880932</v>
      </c>
      <c r="Q98">
        <v>8.7776849456802886</v>
      </c>
      <c r="R98">
        <v>11.05454452195322</v>
      </c>
      <c r="S98">
        <v>11.593458183241975</v>
      </c>
      <c r="T98">
        <v>0</v>
      </c>
      <c r="U98">
        <v>51.761990407673878</v>
      </c>
      <c r="V98">
        <v>7.6875610619469033</v>
      </c>
      <c r="W98">
        <v>16.800828424750069</v>
      </c>
      <c r="X98">
        <v>64.78538303627704</v>
      </c>
      <c r="Y98">
        <v>0</v>
      </c>
      <c r="Z98">
        <v>0</v>
      </c>
      <c r="AA98">
        <v>0</v>
      </c>
      <c r="AB98">
        <v>5.7369199999999987</v>
      </c>
      <c r="AC98">
        <v>0</v>
      </c>
      <c r="AD98">
        <v>4.0033800000000008</v>
      </c>
      <c r="AE98">
        <v>14.425600000000001</v>
      </c>
      <c r="AF98">
        <v>6.1515000000000013</v>
      </c>
      <c r="AG98">
        <v>27.910727519999995</v>
      </c>
      <c r="AH98">
        <v>17.468640000000001</v>
      </c>
      <c r="AI98">
        <v>0</v>
      </c>
      <c r="AJ98">
        <v>0</v>
      </c>
      <c r="AK98">
        <v>11.370960000000002</v>
      </c>
      <c r="AL98">
        <v>9.9693499999999986</v>
      </c>
      <c r="AM98">
        <v>0</v>
      </c>
      <c r="AN98">
        <v>0</v>
      </c>
      <c r="AO98">
        <v>6.4562399999999993</v>
      </c>
      <c r="AP98">
        <v>3.9384382714842352</v>
      </c>
      <c r="AQ98">
        <v>10.786490000000001</v>
      </c>
      <c r="AR98">
        <v>4.8489999999999984</v>
      </c>
      <c r="AS98">
        <v>4.1356000000000002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1025.4780288752668</v>
      </c>
      <c r="DN98">
        <v>28.145047890704124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2.5424020104024225E-2</v>
      </c>
      <c r="E99">
        <f t="shared" si="2"/>
        <v>0</v>
      </c>
      <c r="F99">
        <f t="shared" si="2"/>
        <v>0</v>
      </c>
      <c r="G99">
        <f t="shared" si="2"/>
        <v>5.0636440242042412E-2</v>
      </c>
      <c r="H99">
        <f t="shared" si="2"/>
        <v>0</v>
      </c>
      <c r="I99">
        <f t="shared" si="2"/>
        <v>0</v>
      </c>
      <c r="J99">
        <f t="shared" si="2"/>
        <v>0.10592122905433989</v>
      </c>
      <c r="K99">
        <f t="shared" si="2"/>
        <v>12.0471347805817</v>
      </c>
      <c r="L99">
        <f t="shared" si="2"/>
        <v>0.20306687686207769</v>
      </c>
      <c r="M99">
        <f t="shared" si="2"/>
        <v>1.5305989893318328</v>
      </c>
      <c r="N99">
        <f t="shared" si="2"/>
        <v>0.61752000000000029</v>
      </c>
      <c r="O99">
        <f t="shared" si="2"/>
        <v>1.7589653007518815</v>
      </c>
      <c r="P99">
        <f t="shared" si="2"/>
        <v>0.47685489380604251</v>
      </c>
      <c r="Q99">
        <f t="shared" si="2"/>
        <v>0.19035940880108471</v>
      </c>
      <c r="R99">
        <f t="shared" si="2"/>
        <v>0.26530906852687686</v>
      </c>
      <c r="S99">
        <f t="shared" si="2"/>
        <v>0.25020749695194544</v>
      </c>
      <c r="T99">
        <f t="shared" si="2"/>
        <v>0</v>
      </c>
      <c r="U99">
        <f t="shared" si="2"/>
        <v>1.2422725912788466</v>
      </c>
      <c r="V99">
        <f t="shared" si="2"/>
        <v>0.20764414404599232</v>
      </c>
      <c r="W99">
        <f t="shared" si="2"/>
        <v>0.43719182919408955</v>
      </c>
      <c r="X99">
        <f t="shared" si="2"/>
        <v>1.5548491928706503</v>
      </c>
      <c r="Y99">
        <f t="shared" si="2"/>
        <v>0</v>
      </c>
      <c r="Z99">
        <f t="shared" si="2"/>
        <v>3.7247009999999983E-2</v>
      </c>
      <c r="AA99">
        <f t="shared" si="2"/>
        <v>9.3676927896106363E-2</v>
      </c>
      <c r="AB99">
        <f t="shared" si="2"/>
        <v>0.13504885299999994</v>
      </c>
      <c r="AC99">
        <f t="shared" si="2"/>
        <v>4.7858741436469301E-2</v>
      </c>
      <c r="AD99">
        <f t="shared" si="2"/>
        <v>0.12826191300000001</v>
      </c>
      <c r="AE99">
        <f t="shared" si="2"/>
        <v>0.42683209099999958</v>
      </c>
      <c r="AF99">
        <f t="shared" si="2"/>
        <v>0.16335650000000018</v>
      </c>
      <c r="AG99">
        <f t="shared" si="2"/>
        <v>0.66985746047999883</v>
      </c>
      <c r="AH99">
        <f t="shared" si="2"/>
        <v>0.56806353600000037</v>
      </c>
      <c r="AI99">
        <f t="shared" si="2"/>
        <v>5.3202837800000007E-2</v>
      </c>
      <c r="AJ99">
        <f t="shared" si="2"/>
        <v>0</v>
      </c>
      <c r="AK99">
        <f t="shared" si="2"/>
        <v>0.27290303999999976</v>
      </c>
      <c r="AL99">
        <f t="shared" si="2"/>
        <v>0.4498604170000004</v>
      </c>
      <c r="AM99">
        <f t="shared" si="2"/>
        <v>2.3400194199999998E-2</v>
      </c>
      <c r="AN99">
        <f t="shared" si="2"/>
        <v>0</v>
      </c>
      <c r="AO99">
        <f t="shared" si="2"/>
        <v>0.17593253999999967</v>
      </c>
      <c r="AP99">
        <f t="shared" si="2"/>
        <v>0.10276510718379951</v>
      </c>
      <c r="AQ99">
        <f t="shared" si="2"/>
        <v>0.34062600000000015</v>
      </c>
      <c r="AR99">
        <f t="shared" si="2"/>
        <v>0.16947255000000008</v>
      </c>
      <c r="AS99">
        <f t="shared" si="2"/>
        <v>0.12358945178040455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24.162642480664211</v>
      </c>
      <c r="DN99">
        <f t="shared" ref="DN99" si="4">SUM(DN3:DN98)/4000</f>
        <v>0.78326895251599216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164.15720722467901</v>
      </c>
      <c r="L3">
        <v>65.233390774925269</v>
      </c>
      <c r="M3">
        <v>0</v>
      </c>
      <c r="N3">
        <v>14.88</v>
      </c>
      <c r="O3">
        <v>50.37540413533835</v>
      </c>
      <c r="P3">
        <v>51.107840681362731</v>
      </c>
      <c r="Q3">
        <v>5.0763760993274705</v>
      </c>
      <c r="R3">
        <v>6.3951056627000415</v>
      </c>
      <c r="S3">
        <v>6.6956870790916208</v>
      </c>
      <c r="T3">
        <v>0</v>
      </c>
      <c r="U3">
        <v>243.42167699101927</v>
      </c>
      <c r="V3">
        <v>4.9372782377919329</v>
      </c>
      <c r="W3">
        <v>11.180116224465836</v>
      </c>
      <c r="X3">
        <v>37.470353097205688</v>
      </c>
      <c r="Y3">
        <v>0</v>
      </c>
      <c r="Z3">
        <v>0</v>
      </c>
      <c r="AA3">
        <v>0</v>
      </c>
      <c r="AB3">
        <v>0</v>
      </c>
      <c r="AC3">
        <v>0</v>
      </c>
      <c r="AD3">
        <v>0.33549999999999991</v>
      </c>
      <c r="AE3">
        <v>12.5575788</v>
      </c>
      <c r="AF3">
        <v>0</v>
      </c>
      <c r="AG3">
        <v>0</v>
      </c>
      <c r="AH3">
        <v>9.621599999999999</v>
      </c>
      <c r="AI3">
        <v>0</v>
      </c>
      <c r="AJ3">
        <v>0</v>
      </c>
      <c r="AK3">
        <v>6.5749200000000005</v>
      </c>
      <c r="AL3">
        <v>3.8363000000000005</v>
      </c>
      <c r="AM3">
        <v>0</v>
      </c>
      <c r="AN3">
        <v>0</v>
      </c>
      <c r="AO3">
        <v>4.4805600000000005</v>
      </c>
      <c r="AP3">
        <v>3.1883260375359974</v>
      </c>
      <c r="AQ3">
        <v>0</v>
      </c>
      <c r="AR3">
        <v>9.5336000000000016</v>
      </c>
      <c r="AS3">
        <v>2.7336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690.87949723255474</v>
      </c>
      <c r="DN3">
        <v>22.912923812888373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164.15720722467901</v>
      </c>
      <c r="L4">
        <v>65.233390774925269</v>
      </c>
      <c r="M4">
        <v>0</v>
      </c>
      <c r="N4">
        <v>14.88</v>
      </c>
      <c r="O4">
        <v>50.37540413533835</v>
      </c>
      <c r="P4">
        <v>51.107840681362731</v>
      </c>
      <c r="Q4">
        <v>5.0763760993274705</v>
      </c>
      <c r="R4">
        <v>6.3951056627000415</v>
      </c>
      <c r="S4">
        <v>6.6956870790916208</v>
      </c>
      <c r="T4">
        <v>0</v>
      </c>
      <c r="U4">
        <v>243.68429256594726</v>
      </c>
      <c r="V4">
        <v>4.9372782377919329</v>
      </c>
      <c r="W4">
        <v>11.180116224465836</v>
      </c>
      <c r="X4">
        <v>37.470353097205688</v>
      </c>
      <c r="Y4">
        <v>0</v>
      </c>
      <c r="Z4">
        <v>0</v>
      </c>
      <c r="AA4">
        <v>0</v>
      </c>
      <c r="AB4">
        <v>0</v>
      </c>
      <c r="AC4">
        <v>0</v>
      </c>
      <c r="AD4">
        <v>0.33549999999999991</v>
      </c>
      <c r="AE4">
        <v>12.5575788</v>
      </c>
      <c r="AF4">
        <v>0</v>
      </c>
      <c r="AG4">
        <v>0</v>
      </c>
      <c r="AH4">
        <v>9.621599999999999</v>
      </c>
      <c r="AI4">
        <v>0</v>
      </c>
      <c r="AJ4">
        <v>0</v>
      </c>
      <c r="AK4">
        <v>6.5749200000000005</v>
      </c>
      <c r="AL4">
        <v>3.8363000000000005</v>
      </c>
      <c r="AM4">
        <v>0</v>
      </c>
      <c r="AN4">
        <v>0</v>
      </c>
      <c r="AO4">
        <v>4.4805600000000005</v>
      </c>
      <c r="AP4">
        <v>3.1883260375359974</v>
      </c>
      <c r="AQ4">
        <v>0</v>
      </c>
      <c r="AR4">
        <v>9.5336000000000016</v>
      </c>
      <c r="AS4">
        <v>6.28728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694.57328919082022</v>
      </c>
      <c r="DN4">
        <v>23.035427429550889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164.15720722467901</v>
      </c>
      <c r="L5">
        <v>65.233390774925269</v>
      </c>
      <c r="M5">
        <v>0</v>
      </c>
      <c r="N5">
        <v>14.88</v>
      </c>
      <c r="O5">
        <v>50.37540413533835</v>
      </c>
      <c r="P5">
        <v>51.107840681362731</v>
      </c>
      <c r="Q5">
        <v>5.0763760993274705</v>
      </c>
      <c r="R5">
        <v>6.3951056627000415</v>
      </c>
      <c r="S5">
        <v>6.6956870790916208</v>
      </c>
      <c r="T5">
        <v>0</v>
      </c>
      <c r="U5">
        <v>243.68429256594726</v>
      </c>
      <c r="V5">
        <v>4.9372782377919329</v>
      </c>
      <c r="W5">
        <v>11.180116224465836</v>
      </c>
      <c r="X5">
        <v>37.470353097205688</v>
      </c>
      <c r="Y5">
        <v>0</v>
      </c>
      <c r="Z5">
        <v>0</v>
      </c>
      <c r="AA5">
        <v>0</v>
      </c>
      <c r="AB5">
        <v>0</v>
      </c>
      <c r="AC5">
        <v>0</v>
      </c>
      <c r="AD5">
        <v>0.33549999999999991</v>
      </c>
      <c r="AE5">
        <v>12.5575788</v>
      </c>
      <c r="AF5">
        <v>0</v>
      </c>
      <c r="AG5">
        <v>0</v>
      </c>
      <c r="AH5">
        <v>9.621599999999999</v>
      </c>
      <c r="AI5">
        <v>0</v>
      </c>
      <c r="AJ5">
        <v>0</v>
      </c>
      <c r="AK5">
        <v>6.5749200000000005</v>
      </c>
      <c r="AL5">
        <v>10.180950000000003</v>
      </c>
      <c r="AM5">
        <v>0</v>
      </c>
      <c r="AN5">
        <v>0</v>
      </c>
      <c r="AO5">
        <v>4.4805600000000005</v>
      </c>
      <c r="AP5">
        <v>3.1883260375359974</v>
      </c>
      <c r="AQ5">
        <v>0</v>
      </c>
      <c r="AR5">
        <v>1.6823999999999999</v>
      </c>
      <c r="AS5">
        <v>6.28728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693.11509972519627</v>
      </c>
      <c r="DN5">
        <v>22.987066895174877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164.15720722467901</v>
      </c>
      <c r="L6">
        <v>65.233390774925269</v>
      </c>
      <c r="M6">
        <v>0</v>
      </c>
      <c r="N6">
        <v>14.88</v>
      </c>
      <c r="O6">
        <v>50.37540413533835</v>
      </c>
      <c r="P6">
        <v>51.107840681362731</v>
      </c>
      <c r="Q6">
        <v>5.0763760993274705</v>
      </c>
      <c r="R6">
        <v>6.3951056627000415</v>
      </c>
      <c r="S6">
        <v>6.6956870790916208</v>
      </c>
      <c r="T6">
        <v>0</v>
      </c>
      <c r="U6">
        <v>243.68429256594726</v>
      </c>
      <c r="V6">
        <v>4.9372782377919329</v>
      </c>
      <c r="W6">
        <v>11.180116224465836</v>
      </c>
      <c r="X6">
        <v>37.470353097205688</v>
      </c>
      <c r="Y6">
        <v>0</v>
      </c>
      <c r="Z6">
        <v>0</v>
      </c>
      <c r="AA6">
        <v>0</v>
      </c>
      <c r="AB6">
        <v>0</v>
      </c>
      <c r="AC6">
        <v>0</v>
      </c>
      <c r="AD6">
        <v>0.33549999999999991</v>
      </c>
      <c r="AE6">
        <v>12.5575788</v>
      </c>
      <c r="AF6">
        <v>0</v>
      </c>
      <c r="AG6">
        <v>0</v>
      </c>
      <c r="AH6">
        <v>9.621599999999999</v>
      </c>
      <c r="AI6">
        <v>0</v>
      </c>
      <c r="AJ6">
        <v>0</v>
      </c>
      <c r="AK6">
        <v>6.5749200000000005</v>
      </c>
      <c r="AL6">
        <v>20.158281000000006</v>
      </c>
      <c r="AM6">
        <v>0</v>
      </c>
      <c r="AN6">
        <v>0</v>
      </c>
      <c r="AO6">
        <v>4.4805600000000005</v>
      </c>
      <c r="AP6">
        <v>2.4400454368897937</v>
      </c>
      <c r="AQ6">
        <v>0</v>
      </c>
      <c r="AR6">
        <v>1.6823999999999999</v>
      </c>
      <c r="AS6">
        <v>6.28728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702.04794141156526</v>
      </c>
      <c r="DN6">
        <v>23.283275608159656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164.15720722467901</v>
      </c>
      <c r="L7">
        <v>65.233390774925269</v>
      </c>
      <c r="M7">
        <v>0</v>
      </c>
      <c r="N7">
        <v>14.88</v>
      </c>
      <c r="O7">
        <v>50.37540413533835</v>
      </c>
      <c r="P7">
        <v>51.107840681362731</v>
      </c>
      <c r="Q7">
        <v>5.0763760993274705</v>
      </c>
      <c r="R7">
        <v>6.3951056627000415</v>
      </c>
      <c r="S7">
        <v>6.6956870790916208</v>
      </c>
      <c r="T7">
        <v>0</v>
      </c>
      <c r="U7">
        <v>243.68429256594726</v>
      </c>
      <c r="V7">
        <v>4.9372782377919329</v>
      </c>
      <c r="W7">
        <v>11.180116224465836</v>
      </c>
      <c r="X7">
        <v>37.470353097205688</v>
      </c>
      <c r="Y7">
        <v>0</v>
      </c>
      <c r="Z7">
        <v>0</v>
      </c>
      <c r="AA7">
        <v>0</v>
      </c>
      <c r="AB7">
        <v>0</v>
      </c>
      <c r="AC7">
        <v>0</v>
      </c>
      <c r="AD7">
        <v>0.33549999999999991</v>
      </c>
      <c r="AE7">
        <v>12.5575788</v>
      </c>
      <c r="AF7">
        <v>0</v>
      </c>
      <c r="AG7">
        <v>0</v>
      </c>
      <c r="AH7">
        <v>9.621599999999999</v>
      </c>
      <c r="AI7">
        <v>0</v>
      </c>
      <c r="AJ7">
        <v>0</v>
      </c>
      <c r="AK7">
        <v>6.5749200000000005</v>
      </c>
      <c r="AL7">
        <v>20.158281000000006</v>
      </c>
      <c r="AM7">
        <v>0</v>
      </c>
      <c r="AN7">
        <v>0</v>
      </c>
      <c r="AO7">
        <v>4.4805600000000005</v>
      </c>
      <c r="AP7">
        <v>2.4400454368897937</v>
      </c>
      <c r="AQ7">
        <v>0</v>
      </c>
      <c r="AR7">
        <v>1.6823999999999999</v>
      </c>
      <c r="AS7">
        <v>6.28728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702.04794141156526</v>
      </c>
      <c r="DN7">
        <v>23.283275608159656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164.15720722467901</v>
      </c>
      <c r="L8">
        <v>65.233390774925269</v>
      </c>
      <c r="M8">
        <v>0</v>
      </c>
      <c r="N8">
        <v>14.88</v>
      </c>
      <c r="O8">
        <v>50.37540413533835</v>
      </c>
      <c r="P8">
        <v>51.107840681362731</v>
      </c>
      <c r="Q8">
        <v>5.0763760993274705</v>
      </c>
      <c r="R8">
        <v>6.3951056627000415</v>
      </c>
      <c r="S8">
        <v>6.6956870790916208</v>
      </c>
      <c r="T8">
        <v>0</v>
      </c>
      <c r="U8">
        <v>243.68429256594726</v>
      </c>
      <c r="V8">
        <v>4.9372782377919329</v>
      </c>
      <c r="W8">
        <v>11.180116224465836</v>
      </c>
      <c r="X8">
        <v>37.470353097205688</v>
      </c>
      <c r="Y8">
        <v>0</v>
      </c>
      <c r="Z8">
        <v>0</v>
      </c>
      <c r="AA8">
        <v>0</v>
      </c>
      <c r="AB8">
        <v>0</v>
      </c>
      <c r="AC8">
        <v>0</v>
      </c>
      <c r="AD8">
        <v>0.33549999999999991</v>
      </c>
      <c r="AE8">
        <v>12.5575788</v>
      </c>
      <c r="AF8">
        <v>0</v>
      </c>
      <c r="AG8">
        <v>0</v>
      </c>
      <c r="AH8">
        <v>9.621599999999999</v>
      </c>
      <c r="AI8">
        <v>0</v>
      </c>
      <c r="AJ8">
        <v>0</v>
      </c>
      <c r="AK8">
        <v>6.5749200000000005</v>
      </c>
      <c r="AL8">
        <v>20.158281000000006</v>
      </c>
      <c r="AM8">
        <v>0</v>
      </c>
      <c r="AN8">
        <v>0</v>
      </c>
      <c r="AO8">
        <v>4.4805600000000005</v>
      </c>
      <c r="AP8">
        <v>2.4400454368897937</v>
      </c>
      <c r="AQ8">
        <v>0</v>
      </c>
      <c r="AR8">
        <v>1.6823999999999999</v>
      </c>
      <c r="AS8">
        <v>2.7336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698.60833464929942</v>
      </c>
      <c r="DN8">
        <v>23.169202370425488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164.15720722467901</v>
      </c>
      <c r="L9">
        <v>65.233390774925269</v>
      </c>
      <c r="M9">
        <v>0</v>
      </c>
      <c r="N9">
        <v>14.88</v>
      </c>
      <c r="O9">
        <v>50.37540413533835</v>
      </c>
      <c r="P9">
        <v>51.107840681362731</v>
      </c>
      <c r="Q9">
        <v>5.0763760993274705</v>
      </c>
      <c r="R9">
        <v>6.3951056627000415</v>
      </c>
      <c r="S9">
        <v>6.6956870790916208</v>
      </c>
      <c r="T9">
        <v>0</v>
      </c>
      <c r="U9">
        <v>243.68429256594726</v>
      </c>
      <c r="V9">
        <v>4.9372782377919329</v>
      </c>
      <c r="W9">
        <v>11.180116224465836</v>
      </c>
      <c r="X9">
        <v>37.470353097205688</v>
      </c>
      <c r="Y9">
        <v>0</v>
      </c>
      <c r="Z9">
        <v>0</v>
      </c>
      <c r="AA9">
        <v>0</v>
      </c>
      <c r="AB9">
        <v>0</v>
      </c>
      <c r="AC9">
        <v>0</v>
      </c>
      <c r="AD9">
        <v>2.3149500000000001</v>
      </c>
      <c r="AE9">
        <v>12.5575788</v>
      </c>
      <c r="AF9">
        <v>0</v>
      </c>
      <c r="AG9">
        <v>0</v>
      </c>
      <c r="AH9">
        <v>9.621599999999999</v>
      </c>
      <c r="AI9">
        <v>0</v>
      </c>
      <c r="AJ9">
        <v>0</v>
      </c>
      <c r="AK9">
        <v>6.5749200000000005</v>
      </c>
      <c r="AL9">
        <v>20.158281000000006</v>
      </c>
      <c r="AM9">
        <v>0</v>
      </c>
      <c r="AN9">
        <v>0</v>
      </c>
      <c r="AO9">
        <v>4.4805600000000005</v>
      </c>
      <c r="AP9">
        <v>2.4400454368897937</v>
      </c>
      <c r="AQ9">
        <v>0</v>
      </c>
      <c r="AR9">
        <v>2.2432000000000003</v>
      </c>
      <c r="AS9">
        <v>2.3918999999999997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700.73631121207848</v>
      </c>
      <c r="DN9">
        <v>23.239775807646339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164.15720722467901</v>
      </c>
      <c r="L10">
        <v>65.233390774925269</v>
      </c>
      <c r="M10">
        <v>0</v>
      </c>
      <c r="N10">
        <v>14.88</v>
      </c>
      <c r="O10">
        <v>50.37540413533835</v>
      </c>
      <c r="P10">
        <v>51.107840681362731</v>
      </c>
      <c r="Q10">
        <v>5.0763760993274705</v>
      </c>
      <c r="R10">
        <v>6.3951056627000415</v>
      </c>
      <c r="S10">
        <v>6.6956870790916208</v>
      </c>
      <c r="T10">
        <v>0</v>
      </c>
      <c r="U10">
        <v>243.68429256594726</v>
      </c>
      <c r="V10">
        <v>4.9372782377919329</v>
      </c>
      <c r="W10">
        <v>11.180116224465836</v>
      </c>
      <c r="X10">
        <v>37.470353097205688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2.3149500000000001</v>
      </c>
      <c r="AE10">
        <v>12.5575788</v>
      </c>
      <c r="AF10">
        <v>0</v>
      </c>
      <c r="AG10">
        <v>0</v>
      </c>
      <c r="AH10">
        <v>9.621599999999999</v>
      </c>
      <c r="AI10">
        <v>0</v>
      </c>
      <c r="AJ10">
        <v>0</v>
      </c>
      <c r="AK10">
        <v>6.5749200000000005</v>
      </c>
      <c r="AL10">
        <v>10.180950000000003</v>
      </c>
      <c r="AM10">
        <v>0</v>
      </c>
      <c r="AN10">
        <v>0</v>
      </c>
      <c r="AO10">
        <v>4.4805600000000005</v>
      </c>
      <c r="AP10">
        <v>2.4400454368897937</v>
      </c>
      <c r="AQ10">
        <v>0</v>
      </c>
      <c r="AR10">
        <v>2.2432000000000003</v>
      </c>
      <c r="AS10">
        <v>2.3918999999999997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691.07925259762067</v>
      </c>
      <c r="DN10">
        <v>22.919503422104171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164.15720722467901</v>
      </c>
      <c r="L11">
        <v>65.233390774925269</v>
      </c>
      <c r="M11">
        <v>0</v>
      </c>
      <c r="N11">
        <v>14.88</v>
      </c>
      <c r="O11">
        <v>50.37540413533835</v>
      </c>
      <c r="P11">
        <v>51.107840681362731</v>
      </c>
      <c r="Q11">
        <v>5.0763760993274705</v>
      </c>
      <c r="R11">
        <v>6.3951056627000415</v>
      </c>
      <c r="S11">
        <v>6.6956870790916208</v>
      </c>
      <c r="T11">
        <v>0</v>
      </c>
      <c r="U11">
        <v>243.68429256594726</v>
      </c>
      <c r="V11">
        <v>4.9372782377919329</v>
      </c>
      <c r="W11">
        <v>11.180116224465836</v>
      </c>
      <c r="X11">
        <v>37.470353097205688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2.3149500000000001</v>
      </c>
      <c r="AE11">
        <v>12.5575788</v>
      </c>
      <c r="AF11">
        <v>0</v>
      </c>
      <c r="AG11">
        <v>0</v>
      </c>
      <c r="AH11">
        <v>9.621599999999999</v>
      </c>
      <c r="AI11">
        <v>0</v>
      </c>
      <c r="AJ11">
        <v>0</v>
      </c>
      <c r="AK11">
        <v>6.5749200000000005</v>
      </c>
      <c r="AL11">
        <v>6.4922000000000031</v>
      </c>
      <c r="AM11">
        <v>0</v>
      </c>
      <c r="AN11">
        <v>0</v>
      </c>
      <c r="AO11">
        <v>4.4805600000000005</v>
      </c>
      <c r="AP11">
        <v>2.4400454368897937</v>
      </c>
      <c r="AQ11">
        <v>0</v>
      </c>
      <c r="AR11">
        <v>2.2432000000000003</v>
      </c>
      <c r="AS11">
        <v>2.3918999999999997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687.50891159959997</v>
      </c>
      <c r="DN11">
        <v>22.801094420124823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164.15720722467901</v>
      </c>
      <c r="L12">
        <v>65.233390774925269</v>
      </c>
      <c r="M12">
        <v>0</v>
      </c>
      <c r="N12">
        <v>14.88</v>
      </c>
      <c r="O12">
        <v>50.37540413533835</v>
      </c>
      <c r="P12">
        <v>51.107840681362731</v>
      </c>
      <c r="Q12">
        <v>5.0763760993274705</v>
      </c>
      <c r="R12">
        <v>6.3951056627000415</v>
      </c>
      <c r="S12">
        <v>6.6956870790916208</v>
      </c>
      <c r="T12">
        <v>0</v>
      </c>
      <c r="U12">
        <v>243.68429256594726</v>
      </c>
      <c r="V12">
        <v>4.9372782377919329</v>
      </c>
      <c r="W12">
        <v>11.180116224465836</v>
      </c>
      <c r="X12">
        <v>37.470353097205688</v>
      </c>
      <c r="Y12">
        <v>0</v>
      </c>
      <c r="Z12">
        <v>1.6562832000000001</v>
      </c>
      <c r="AA12">
        <v>0</v>
      </c>
      <c r="AB12">
        <v>0</v>
      </c>
      <c r="AC12">
        <v>0</v>
      </c>
      <c r="AD12">
        <v>2.3149500000000001</v>
      </c>
      <c r="AE12">
        <v>12.5575788</v>
      </c>
      <c r="AF12">
        <v>0</v>
      </c>
      <c r="AG12">
        <v>0</v>
      </c>
      <c r="AH12">
        <v>9.621599999999999</v>
      </c>
      <c r="AI12">
        <v>0</v>
      </c>
      <c r="AJ12">
        <v>0</v>
      </c>
      <c r="AK12">
        <v>6.5749200000000005</v>
      </c>
      <c r="AL12">
        <v>6.4922000000000031</v>
      </c>
      <c r="AM12">
        <v>0</v>
      </c>
      <c r="AN12">
        <v>0</v>
      </c>
      <c r="AO12">
        <v>4.4805600000000005</v>
      </c>
      <c r="AP12">
        <v>2.4400454368897937</v>
      </c>
      <c r="AQ12">
        <v>0</v>
      </c>
      <c r="AR12">
        <v>9.5336000000000016</v>
      </c>
      <c r="AS12">
        <v>2.3918999999999997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696.16840603520859</v>
      </c>
      <c r="DN12">
        <v>23.088283184516133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164.15720722467901</v>
      </c>
      <c r="L13">
        <v>65.233390774925269</v>
      </c>
      <c r="M13">
        <v>0</v>
      </c>
      <c r="N13">
        <v>14.88</v>
      </c>
      <c r="O13">
        <v>50.37540413533835</v>
      </c>
      <c r="P13">
        <v>51.107840681362731</v>
      </c>
      <c r="Q13">
        <v>5.0763760993274705</v>
      </c>
      <c r="R13">
        <v>6.3951056627000415</v>
      </c>
      <c r="S13">
        <v>6.6956870790916208</v>
      </c>
      <c r="T13">
        <v>0</v>
      </c>
      <c r="U13">
        <v>243.68429256594726</v>
      </c>
      <c r="V13">
        <v>4.9372782377919329</v>
      </c>
      <c r="W13">
        <v>11.180116224465836</v>
      </c>
      <c r="X13">
        <v>37.470353097205688</v>
      </c>
      <c r="Y13">
        <v>0</v>
      </c>
      <c r="Z13">
        <v>1.6562832000000001</v>
      </c>
      <c r="AA13">
        <v>0</v>
      </c>
      <c r="AB13">
        <v>0</v>
      </c>
      <c r="AC13">
        <v>0</v>
      </c>
      <c r="AD13">
        <v>2.3149500000000001</v>
      </c>
      <c r="AE13">
        <v>12.5575788</v>
      </c>
      <c r="AF13">
        <v>0</v>
      </c>
      <c r="AG13">
        <v>0</v>
      </c>
      <c r="AH13">
        <v>9.621599999999999</v>
      </c>
      <c r="AI13">
        <v>0</v>
      </c>
      <c r="AJ13">
        <v>0</v>
      </c>
      <c r="AK13">
        <v>6.5749200000000005</v>
      </c>
      <c r="AL13">
        <v>6.4922000000000031</v>
      </c>
      <c r="AM13">
        <v>0</v>
      </c>
      <c r="AN13">
        <v>0</v>
      </c>
      <c r="AO13">
        <v>4.4805600000000005</v>
      </c>
      <c r="AP13">
        <v>2.4400454368897937</v>
      </c>
      <c r="AQ13">
        <v>0</v>
      </c>
      <c r="AR13">
        <v>9.5336000000000016</v>
      </c>
      <c r="AS13">
        <v>2.3918999999999997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696.16840603520859</v>
      </c>
      <c r="DN13">
        <v>23.088283184516133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164.15720722467901</v>
      </c>
      <c r="L14">
        <v>65.233390774925269</v>
      </c>
      <c r="M14">
        <v>0</v>
      </c>
      <c r="N14">
        <v>14.88</v>
      </c>
      <c r="O14">
        <v>50.37540413533835</v>
      </c>
      <c r="P14">
        <v>51.107840681362731</v>
      </c>
      <c r="Q14">
        <v>5.0763760993274705</v>
      </c>
      <c r="R14">
        <v>6.3951056627000415</v>
      </c>
      <c r="S14">
        <v>6.6956870790916208</v>
      </c>
      <c r="T14">
        <v>0</v>
      </c>
      <c r="U14">
        <v>243.68429256594726</v>
      </c>
      <c r="V14">
        <v>4.9372782377919329</v>
      </c>
      <c r="W14">
        <v>11.180116224465836</v>
      </c>
      <c r="X14">
        <v>37.470353097205688</v>
      </c>
      <c r="Y14">
        <v>0</v>
      </c>
      <c r="Z14">
        <v>1.6562832000000001</v>
      </c>
      <c r="AA14">
        <v>0</v>
      </c>
      <c r="AB14">
        <v>0</v>
      </c>
      <c r="AC14">
        <v>0</v>
      </c>
      <c r="AD14">
        <v>2.3149500000000001</v>
      </c>
      <c r="AE14">
        <v>12.5575788</v>
      </c>
      <c r="AF14">
        <v>0</v>
      </c>
      <c r="AG14">
        <v>0</v>
      </c>
      <c r="AH14">
        <v>9.621599999999999</v>
      </c>
      <c r="AI14">
        <v>0</v>
      </c>
      <c r="AJ14">
        <v>0</v>
      </c>
      <c r="AK14">
        <v>6.5749200000000005</v>
      </c>
      <c r="AL14">
        <v>6.4922000000000031</v>
      </c>
      <c r="AM14">
        <v>0</v>
      </c>
      <c r="AN14">
        <v>0</v>
      </c>
      <c r="AO14">
        <v>4.4805600000000005</v>
      </c>
      <c r="AP14">
        <v>2.4400454368897937</v>
      </c>
      <c r="AQ14">
        <v>0</v>
      </c>
      <c r="AR14">
        <v>2.2432000000000003</v>
      </c>
      <c r="AS14">
        <v>2.3918999999999997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689.11202802759999</v>
      </c>
      <c r="DN14">
        <v>22.854261192124827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164.15720722467901</v>
      </c>
      <c r="L15">
        <v>65.233390774925269</v>
      </c>
      <c r="M15">
        <v>0</v>
      </c>
      <c r="N15">
        <v>14.88</v>
      </c>
      <c r="O15">
        <v>50.37540413533835</v>
      </c>
      <c r="P15">
        <v>51.107840681362731</v>
      </c>
      <c r="Q15">
        <v>5.0763760993274705</v>
      </c>
      <c r="R15">
        <v>6.3951056627000415</v>
      </c>
      <c r="S15">
        <v>6.6956870790916208</v>
      </c>
      <c r="T15">
        <v>0</v>
      </c>
      <c r="U15">
        <v>243.68429256594726</v>
      </c>
      <c r="V15">
        <v>4.9372782377919329</v>
      </c>
      <c r="W15">
        <v>11.180116224465836</v>
      </c>
      <c r="X15">
        <v>37.470353097205688</v>
      </c>
      <c r="Y15">
        <v>0</v>
      </c>
      <c r="Z15">
        <v>1.6562832000000001</v>
      </c>
      <c r="AA15">
        <v>0</v>
      </c>
      <c r="AB15">
        <v>0</v>
      </c>
      <c r="AC15">
        <v>0</v>
      </c>
      <c r="AD15">
        <v>2.3149500000000001</v>
      </c>
      <c r="AE15">
        <v>12.5575788</v>
      </c>
      <c r="AF15">
        <v>0</v>
      </c>
      <c r="AG15">
        <v>0</v>
      </c>
      <c r="AH15">
        <v>9.621599999999999</v>
      </c>
      <c r="AI15">
        <v>0</v>
      </c>
      <c r="AJ15">
        <v>0</v>
      </c>
      <c r="AK15">
        <v>6.5749200000000005</v>
      </c>
      <c r="AL15">
        <v>6.4922000000000031</v>
      </c>
      <c r="AM15">
        <v>0</v>
      </c>
      <c r="AN15">
        <v>0</v>
      </c>
      <c r="AO15">
        <v>4.4805600000000005</v>
      </c>
      <c r="AP15">
        <v>2.4400454368897937</v>
      </c>
      <c r="AQ15">
        <v>0</v>
      </c>
      <c r="AR15">
        <v>2.2432000000000003</v>
      </c>
      <c r="AS15">
        <v>2.3918999999999997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689.11202802759999</v>
      </c>
      <c r="DN15">
        <v>22.854261192124827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164.15720722467901</v>
      </c>
      <c r="L16">
        <v>65.233390774925269</v>
      </c>
      <c r="M16">
        <v>0</v>
      </c>
      <c r="N16">
        <v>14.88</v>
      </c>
      <c r="O16">
        <v>50.37540413533835</v>
      </c>
      <c r="P16">
        <v>51.107840681362731</v>
      </c>
      <c r="Q16">
        <v>5.0763760993274705</v>
      </c>
      <c r="R16">
        <v>6.3951056627000415</v>
      </c>
      <c r="S16">
        <v>6.6956870790916208</v>
      </c>
      <c r="T16">
        <v>0</v>
      </c>
      <c r="U16">
        <v>243.68429256594726</v>
      </c>
      <c r="V16">
        <v>4.9372782377919329</v>
      </c>
      <c r="W16">
        <v>11.180116224465836</v>
      </c>
      <c r="X16">
        <v>37.470353097205688</v>
      </c>
      <c r="Y16">
        <v>0</v>
      </c>
      <c r="Z16">
        <v>1.6562832000000001</v>
      </c>
      <c r="AA16">
        <v>0</v>
      </c>
      <c r="AB16">
        <v>0</v>
      </c>
      <c r="AC16">
        <v>0</v>
      </c>
      <c r="AD16">
        <v>2.3149500000000001</v>
      </c>
      <c r="AE16">
        <v>12.5575788</v>
      </c>
      <c r="AF16">
        <v>0</v>
      </c>
      <c r="AG16">
        <v>0</v>
      </c>
      <c r="AH16">
        <v>9.621599999999999</v>
      </c>
      <c r="AI16">
        <v>0</v>
      </c>
      <c r="AJ16">
        <v>0</v>
      </c>
      <c r="AK16">
        <v>6.5749200000000005</v>
      </c>
      <c r="AL16">
        <v>6.4922000000000031</v>
      </c>
      <c r="AM16">
        <v>0</v>
      </c>
      <c r="AN16">
        <v>0</v>
      </c>
      <c r="AO16">
        <v>4.4805600000000005</v>
      </c>
      <c r="AP16">
        <v>2.4400454368897937</v>
      </c>
      <c r="AQ16">
        <v>0</v>
      </c>
      <c r="AR16">
        <v>2.2432000000000003</v>
      </c>
      <c r="AS16">
        <v>2.3918999999999997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689.11202802759999</v>
      </c>
      <c r="DN16">
        <v>22.854261192124827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164.15720722467901</v>
      </c>
      <c r="L17">
        <v>65.233390774925269</v>
      </c>
      <c r="M17">
        <v>0</v>
      </c>
      <c r="N17">
        <v>14.88</v>
      </c>
      <c r="O17">
        <v>50.37540413533835</v>
      </c>
      <c r="P17">
        <v>51.107840681362731</v>
      </c>
      <c r="Q17">
        <v>5.0763760993274705</v>
      </c>
      <c r="R17">
        <v>6.3951056627000415</v>
      </c>
      <c r="S17">
        <v>6.6956870790916208</v>
      </c>
      <c r="T17">
        <v>0</v>
      </c>
      <c r="U17">
        <v>243.68429256594726</v>
      </c>
      <c r="V17">
        <v>4.9372782377919329</v>
      </c>
      <c r="W17">
        <v>11.180116224465836</v>
      </c>
      <c r="X17">
        <v>37.470353097205688</v>
      </c>
      <c r="Y17">
        <v>0</v>
      </c>
      <c r="Z17">
        <v>1.6562832000000001</v>
      </c>
      <c r="AA17">
        <v>0</v>
      </c>
      <c r="AB17">
        <v>0</v>
      </c>
      <c r="AC17">
        <v>0</v>
      </c>
      <c r="AD17">
        <v>2.3149500000000001</v>
      </c>
      <c r="AE17">
        <v>12.5575788</v>
      </c>
      <c r="AF17">
        <v>0</v>
      </c>
      <c r="AG17">
        <v>0</v>
      </c>
      <c r="AH17">
        <v>9.621599999999999</v>
      </c>
      <c r="AI17">
        <v>0</v>
      </c>
      <c r="AJ17">
        <v>0</v>
      </c>
      <c r="AK17">
        <v>6.5749200000000005</v>
      </c>
      <c r="AL17">
        <v>6.4922000000000031</v>
      </c>
      <c r="AM17">
        <v>0</v>
      </c>
      <c r="AN17">
        <v>0</v>
      </c>
      <c r="AO17">
        <v>4.4805600000000005</v>
      </c>
      <c r="AP17">
        <v>2.4400454368897937</v>
      </c>
      <c r="AQ17">
        <v>0</v>
      </c>
      <c r="AR17">
        <v>2.2432000000000003</v>
      </c>
      <c r="AS17">
        <v>2.3918999999999997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689.11202802759999</v>
      </c>
      <c r="DN17">
        <v>22.854261192124827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164.15720722467901</v>
      </c>
      <c r="L18">
        <v>65.233390774925269</v>
      </c>
      <c r="M18">
        <v>0</v>
      </c>
      <c r="N18">
        <v>14.88</v>
      </c>
      <c r="O18">
        <v>50.37540413533835</v>
      </c>
      <c r="P18">
        <v>51.107840681362731</v>
      </c>
      <c r="Q18">
        <v>5.0763760993274705</v>
      </c>
      <c r="R18">
        <v>6.3951056627000415</v>
      </c>
      <c r="S18">
        <v>6.6956870790916208</v>
      </c>
      <c r="T18">
        <v>0</v>
      </c>
      <c r="U18">
        <v>243.68429256594726</v>
      </c>
      <c r="V18">
        <v>4.9372782377919329</v>
      </c>
      <c r="W18">
        <v>11.180116224465836</v>
      </c>
      <c r="X18">
        <v>37.470353097205688</v>
      </c>
      <c r="Y18">
        <v>0</v>
      </c>
      <c r="Z18">
        <v>1.6562832000000001</v>
      </c>
      <c r="AA18">
        <v>0</v>
      </c>
      <c r="AB18">
        <v>0</v>
      </c>
      <c r="AC18">
        <v>0</v>
      </c>
      <c r="AD18">
        <v>2.3149500000000001</v>
      </c>
      <c r="AE18">
        <v>12.5575788</v>
      </c>
      <c r="AF18">
        <v>0</v>
      </c>
      <c r="AG18">
        <v>0</v>
      </c>
      <c r="AH18">
        <v>9.621599999999999</v>
      </c>
      <c r="AI18">
        <v>0</v>
      </c>
      <c r="AJ18">
        <v>0</v>
      </c>
      <c r="AK18">
        <v>6.5749200000000005</v>
      </c>
      <c r="AL18">
        <v>6.4922000000000031</v>
      </c>
      <c r="AM18">
        <v>0</v>
      </c>
      <c r="AN18">
        <v>0</v>
      </c>
      <c r="AO18">
        <v>4.4805600000000005</v>
      </c>
      <c r="AP18">
        <v>2.4400454368897937</v>
      </c>
      <c r="AQ18">
        <v>0</v>
      </c>
      <c r="AR18">
        <v>2.2432000000000003</v>
      </c>
      <c r="AS18">
        <v>2.3918999999999997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689.11202802759999</v>
      </c>
      <c r="DN18">
        <v>22.854261192124827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164.15720722467901</v>
      </c>
      <c r="L19">
        <v>65.233390774925269</v>
      </c>
      <c r="M19">
        <v>0</v>
      </c>
      <c r="N19">
        <v>14.88</v>
      </c>
      <c r="O19">
        <v>50.37540413533835</v>
      </c>
      <c r="P19">
        <v>51.107840681362731</v>
      </c>
      <c r="Q19">
        <v>5.0763760993274705</v>
      </c>
      <c r="R19">
        <v>6.3951056627000415</v>
      </c>
      <c r="S19">
        <v>6.6956870790916208</v>
      </c>
      <c r="T19">
        <v>0</v>
      </c>
      <c r="U19">
        <v>243.68429256594726</v>
      </c>
      <c r="V19">
        <v>4.9372782377919329</v>
      </c>
      <c r="W19">
        <v>11.180116224465836</v>
      </c>
      <c r="X19">
        <v>37.470353097205688</v>
      </c>
      <c r="Y19">
        <v>0</v>
      </c>
      <c r="Z19">
        <v>1.6562832000000001</v>
      </c>
      <c r="AA19">
        <v>0</v>
      </c>
      <c r="AB19">
        <v>3.318280000000001</v>
      </c>
      <c r="AC19">
        <v>0</v>
      </c>
      <c r="AD19">
        <v>2.3149500000000001</v>
      </c>
      <c r="AE19">
        <v>12.5575788</v>
      </c>
      <c r="AF19">
        <v>0</v>
      </c>
      <c r="AG19">
        <v>0</v>
      </c>
      <c r="AH19">
        <v>9.621599999999999</v>
      </c>
      <c r="AI19">
        <v>0</v>
      </c>
      <c r="AJ19">
        <v>0</v>
      </c>
      <c r="AK19">
        <v>6.5749200000000005</v>
      </c>
      <c r="AL19">
        <v>6.4922000000000031</v>
      </c>
      <c r="AM19">
        <v>0</v>
      </c>
      <c r="AN19">
        <v>0</v>
      </c>
      <c r="AO19">
        <v>4.4805600000000005</v>
      </c>
      <c r="AP19">
        <v>2.4400454368897937</v>
      </c>
      <c r="AQ19">
        <v>0</v>
      </c>
      <c r="AR19">
        <v>2.2432000000000003</v>
      </c>
      <c r="AS19">
        <v>2.3918999999999997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692.32379127516185</v>
      </c>
      <c r="DN19">
        <v>22.960777944562938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164.15720722467901</v>
      </c>
      <c r="L20">
        <v>65.233390774925269</v>
      </c>
      <c r="M20">
        <v>0</v>
      </c>
      <c r="N20">
        <v>14.88</v>
      </c>
      <c r="O20">
        <v>50.37540413533835</v>
      </c>
      <c r="P20">
        <v>51.107840681362731</v>
      </c>
      <c r="Q20">
        <v>5.0763760993274705</v>
      </c>
      <c r="R20">
        <v>6.3951056627000415</v>
      </c>
      <c r="S20">
        <v>6.6956870790916208</v>
      </c>
      <c r="T20">
        <v>0</v>
      </c>
      <c r="U20">
        <v>243.68429256594726</v>
      </c>
      <c r="V20">
        <v>4.9372782377919329</v>
      </c>
      <c r="W20">
        <v>11.180116224465836</v>
      </c>
      <c r="X20">
        <v>37.470353097205688</v>
      </c>
      <c r="Y20">
        <v>0</v>
      </c>
      <c r="Z20">
        <v>0.27940000000000004</v>
      </c>
      <c r="AA20">
        <v>0</v>
      </c>
      <c r="AB20">
        <v>3.318280000000001</v>
      </c>
      <c r="AC20">
        <v>0</v>
      </c>
      <c r="AD20">
        <v>2.3149500000000001</v>
      </c>
      <c r="AE20">
        <v>12.5575788</v>
      </c>
      <c r="AF20">
        <v>0</v>
      </c>
      <c r="AG20">
        <v>0</v>
      </c>
      <c r="AH20">
        <v>9.621599999999999</v>
      </c>
      <c r="AI20">
        <v>0</v>
      </c>
      <c r="AJ20">
        <v>0</v>
      </c>
      <c r="AK20">
        <v>6.5749200000000005</v>
      </c>
      <c r="AL20">
        <v>6.4922000000000031</v>
      </c>
      <c r="AM20">
        <v>0</v>
      </c>
      <c r="AN20">
        <v>0</v>
      </c>
      <c r="AO20">
        <v>4.4805600000000005</v>
      </c>
      <c r="AP20">
        <v>2.4400454368897937</v>
      </c>
      <c r="AQ20">
        <v>0</v>
      </c>
      <c r="AR20">
        <v>2.2432000000000003</v>
      </c>
      <c r="AS20">
        <v>2.3918999999999997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690.99110610716184</v>
      </c>
      <c r="DN20">
        <v>22.916579912562934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164.15720722467901</v>
      </c>
      <c r="L21">
        <v>65.233390774925269</v>
      </c>
      <c r="M21">
        <v>0</v>
      </c>
      <c r="N21">
        <v>14.88</v>
      </c>
      <c r="O21">
        <v>50.37540413533835</v>
      </c>
      <c r="P21">
        <v>51.107840681362731</v>
      </c>
      <c r="Q21">
        <v>5.0763760993274705</v>
      </c>
      <c r="R21">
        <v>6.3951056627000415</v>
      </c>
      <c r="S21">
        <v>6.6956870790916208</v>
      </c>
      <c r="T21">
        <v>0</v>
      </c>
      <c r="U21">
        <v>243.68429256594726</v>
      </c>
      <c r="V21">
        <v>4.9372782377919329</v>
      </c>
      <c r="W21">
        <v>11.180116224465836</v>
      </c>
      <c r="X21">
        <v>37.470353097205688</v>
      </c>
      <c r="Y21">
        <v>0</v>
      </c>
      <c r="Z21">
        <v>0.27940000000000004</v>
      </c>
      <c r="AA21">
        <v>0</v>
      </c>
      <c r="AB21">
        <v>3.318280000000001</v>
      </c>
      <c r="AC21">
        <v>0</v>
      </c>
      <c r="AD21">
        <v>2.3149500000000001</v>
      </c>
      <c r="AE21">
        <v>12.5575788</v>
      </c>
      <c r="AF21">
        <v>0</v>
      </c>
      <c r="AG21">
        <v>0</v>
      </c>
      <c r="AH21">
        <v>9.621599999999999</v>
      </c>
      <c r="AI21">
        <v>0</v>
      </c>
      <c r="AJ21">
        <v>0</v>
      </c>
      <c r="AK21">
        <v>6.5749200000000005</v>
      </c>
      <c r="AL21">
        <v>6.4922000000000031</v>
      </c>
      <c r="AM21">
        <v>0</v>
      </c>
      <c r="AN21">
        <v>0</v>
      </c>
      <c r="AO21">
        <v>4.4805600000000005</v>
      </c>
      <c r="AP21">
        <v>2.4400454368897937</v>
      </c>
      <c r="AQ21">
        <v>0</v>
      </c>
      <c r="AR21">
        <v>2.2432000000000003</v>
      </c>
      <c r="AS21">
        <v>2.3918999999999997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690.99110610716184</v>
      </c>
      <c r="DN21">
        <v>22.916579912562934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164.15720722467901</v>
      </c>
      <c r="L22">
        <v>65.233390774925269</v>
      </c>
      <c r="M22">
        <v>0</v>
      </c>
      <c r="N22">
        <v>14.88</v>
      </c>
      <c r="O22">
        <v>50.37540413533835</v>
      </c>
      <c r="P22">
        <v>51.107840681362731</v>
      </c>
      <c r="Q22">
        <v>5.0763760993274705</v>
      </c>
      <c r="R22">
        <v>6.3951056627000415</v>
      </c>
      <c r="S22">
        <v>6.6956870790916208</v>
      </c>
      <c r="T22">
        <v>0</v>
      </c>
      <c r="U22">
        <v>243.68429256594726</v>
      </c>
      <c r="V22">
        <v>4.9372782377919329</v>
      </c>
      <c r="W22">
        <v>11.180116224465836</v>
      </c>
      <c r="X22">
        <v>37.470353097205688</v>
      </c>
      <c r="Y22">
        <v>0</v>
      </c>
      <c r="Z22">
        <v>0.27940000000000004</v>
      </c>
      <c r="AA22">
        <v>0</v>
      </c>
      <c r="AB22">
        <v>3.318280000000001</v>
      </c>
      <c r="AC22">
        <v>0</v>
      </c>
      <c r="AD22">
        <v>2.3149500000000001</v>
      </c>
      <c r="AE22">
        <v>12.5575788</v>
      </c>
      <c r="AF22">
        <v>0</v>
      </c>
      <c r="AG22">
        <v>0</v>
      </c>
      <c r="AH22">
        <v>9.621599999999999</v>
      </c>
      <c r="AI22">
        <v>0</v>
      </c>
      <c r="AJ22">
        <v>0</v>
      </c>
      <c r="AK22">
        <v>6.5749200000000005</v>
      </c>
      <c r="AL22">
        <v>6.4922000000000031</v>
      </c>
      <c r="AM22">
        <v>0</v>
      </c>
      <c r="AN22">
        <v>0</v>
      </c>
      <c r="AO22">
        <v>4.4805600000000005</v>
      </c>
      <c r="AP22">
        <v>2.4400454368897937</v>
      </c>
      <c r="AQ22">
        <v>0</v>
      </c>
      <c r="AR22">
        <v>1.9628000000000003</v>
      </c>
      <c r="AS22">
        <v>2.3918999999999997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690.71970684556766</v>
      </c>
      <c r="DN22">
        <v>22.907579174157135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164.15720722467901</v>
      </c>
      <c r="L23">
        <v>65.233390774925269</v>
      </c>
      <c r="M23">
        <v>0</v>
      </c>
      <c r="N23">
        <v>14.88</v>
      </c>
      <c r="O23">
        <v>50.37540413533835</v>
      </c>
      <c r="P23">
        <v>51.107840681362731</v>
      </c>
      <c r="Q23">
        <v>5.0763760993274705</v>
      </c>
      <c r="R23">
        <v>6.3951056627000415</v>
      </c>
      <c r="S23">
        <v>6.6956870790916208</v>
      </c>
      <c r="T23">
        <v>0</v>
      </c>
      <c r="U23">
        <v>243.68429256594726</v>
      </c>
      <c r="V23">
        <v>4.9372782377919329</v>
      </c>
      <c r="W23">
        <v>11.180116224465836</v>
      </c>
      <c r="X23">
        <v>37.470353097205688</v>
      </c>
      <c r="Y23">
        <v>0</v>
      </c>
      <c r="Z23">
        <v>0.27940000000000004</v>
      </c>
      <c r="AA23">
        <v>0</v>
      </c>
      <c r="AB23">
        <v>3.318280000000001</v>
      </c>
      <c r="AC23">
        <v>0</v>
      </c>
      <c r="AD23">
        <v>2.3149500000000001</v>
      </c>
      <c r="AE23">
        <v>12.5575788</v>
      </c>
      <c r="AF23">
        <v>0</v>
      </c>
      <c r="AG23">
        <v>0</v>
      </c>
      <c r="AH23">
        <v>9.621599999999999</v>
      </c>
      <c r="AI23">
        <v>0</v>
      </c>
      <c r="AJ23">
        <v>0</v>
      </c>
      <c r="AK23">
        <v>6.5749200000000005</v>
      </c>
      <c r="AL23">
        <v>6.4922000000000031</v>
      </c>
      <c r="AM23">
        <v>0</v>
      </c>
      <c r="AN23">
        <v>0</v>
      </c>
      <c r="AO23">
        <v>4.4805600000000005</v>
      </c>
      <c r="AP23">
        <v>2.4400454368897937</v>
      </c>
      <c r="AQ23">
        <v>0</v>
      </c>
      <c r="AR23">
        <v>1.9628000000000003</v>
      </c>
      <c r="AS23">
        <v>2.3918999999999997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690.71970684556766</v>
      </c>
      <c r="DN23">
        <v>22.907579174157135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164.15720722467901</v>
      </c>
      <c r="L24">
        <v>65.233390774925269</v>
      </c>
      <c r="M24">
        <v>0</v>
      </c>
      <c r="N24">
        <v>14.88</v>
      </c>
      <c r="O24">
        <v>50.37540413533835</v>
      </c>
      <c r="P24">
        <v>51.107840681362731</v>
      </c>
      <c r="Q24">
        <v>5.0763760993274705</v>
      </c>
      <c r="R24">
        <v>6.3951056627000415</v>
      </c>
      <c r="S24">
        <v>6.6956870790916208</v>
      </c>
      <c r="T24">
        <v>0</v>
      </c>
      <c r="U24">
        <v>243.68429256594726</v>
      </c>
      <c r="V24">
        <v>4.9372782377919329</v>
      </c>
      <c r="W24">
        <v>11.180116224465836</v>
      </c>
      <c r="X24">
        <v>37.470353097205688</v>
      </c>
      <c r="Y24">
        <v>0</v>
      </c>
      <c r="Z24">
        <v>0.27940000000000004</v>
      </c>
      <c r="AA24">
        <v>0</v>
      </c>
      <c r="AB24">
        <v>3.318280000000001</v>
      </c>
      <c r="AC24">
        <v>0</v>
      </c>
      <c r="AD24">
        <v>2.3149500000000001</v>
      </c>
      <c r="AE24">
        <v>12.5575788</v>
      </c>
      <c r="AF24">
        <v>0</v>
      </c>
      <c r="AG24">
        <v>0</v>
      </c>
      <c r="AH24">
        <v>9.621599999999999</v>
      </c>
      <c r="AI24">
        <v>0</v>
      </c>
      <c r="AJ24">
        <v>0</v>
      </c>
      <c r="AK24">
        <v>6.5749200000000005</v>
      </c>
      <c r="AL24">
        <v>6.4922000000000031</v>
      </c>
      <c r="AM24">
        <v>0</v>
      </c>
      <c r="AN24">
        <v>0</v>
      </c>
      <c r="AO24">
        <v>4.4805600000000005</v>
      </c>
      <c r="AP24">
        <v>2.4400454368897937</v>
      </c>
      <c r="AQ24">
        <v>0</v>
      </c>
      <c r="AR24">
        <v>1.9628000000000003</v>
      </c>
      <c r="AS24">
        <v>2.3918999999999997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690.71970684556766</v>
      </c>
      <c r="DN24">
        <v>22.907579174157135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164.15720722467901</v>
      </c>
      <c r="L25">
        <v>65.233390774925269</v>
      </c>
      <c r="M25">
        <v>0</v>
      </c>
      <c r="N25">
        <v>14.88</v>
      </c>
      <c r="O25">
        <v>50.37540413533835</v>
      </c>
      <c r="P25">
        <v>51.107840681362731</v>
      </c>
      <c r="Q25">
        <v>5.0763760993274705</v>
      </c>
      <c r="R25">
        <v>6.3951056627000415</v>
      </c>
      <c r="S25">
        <v>6.6956870790916208</v>
      </c>
      <c r="T25">
        <v>0</v>
      </c>
      <c r="U25">
        <v>243.68429256594726</v>
      </c>
      <c r="V25">
        <v>4.9372782377919329</v>
      </c>
      <c r="W25">
        <v>11.180116224465836</v>
      </c>
      <c r="X25">
        <v>37.470353097205688</v>
      </c>
      <c r="Y25">
        <v>0</v>
      </c>
      <c r="Z25">
        <v>0.27940000000000004</v>
      </c>
      <c r="AA25">
        <v>2.2071813685271571</v>
      </c>
      <c r="AB25">
        <v>3.318280000000001</v>
      </c>
      <c r="AC25">
        <v>0</v>
      </c>
      <c r="AD25">
        <v>2.3149500000000001</v>
      </c>
      <c r="AE25">
        <v>8.3717191999999994</v>
      </c>
      <c r="AF25">
        <v>0</v>
      </c>
      <c r="AG25">
        <v>0</v>
      </c>
      <c r="AH25">
        <v>14.432399999999999</v>
      </c>
      <c r="AI25">
        <v>0.80825000000000014</v>
      </c>
      <c r="AJ25">
        <v>0</v>
      </c>
      <c r="AK25">
        <v>6.5749200000000005</v>
      </c>
      <c r="AL25">
        <v>6.4922000000000031</v>
      </c>
      <c r="AM25">
        <v>0</v>
      </c>
      <c r="AN25">
        <v>0</v>
      </c>
      <c r="AO25">
        <v>4.4805600000000005</v>
      </c>
      <c r="AP25">
        <v>2.4400454368897937</v>
      </c>
      <c r="AQ25">
        <v>0</v>
      </c>
      <c r="AR25">
        <v>2.8040000000000003</v>
      </c>
      <c r="AS25">
        <v>6.28728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698.827708330581</v>
      </c>
      <c r="DN25">
        <v>23.176529457671133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164.15720722467901</v>
      </c>
      <c r="L26">
        <v>65.233390774925269</v>
      </c>
      <c r="M26">
        <v>0</v>
      </c>
      <c r="N26">
        <v>14.88</v>
      </c>
      <c r="O26">
        <v>50.37540413533835</v>
      </c>
      <c r="P26">
        <v>51.107840681362731</v>
      </c>
      <c r="Q26">
        <v>5.0763760993274705</v>
      </c>
      <c r="R26">
        <v>6.3951056627000415</v>
      </c>
      <c r="S26">
        <v>6.6956870790916208</v>
      </c>
      <c r="T26">
        <v>0</v>
      </c>
      <c r="U26">
        <v>243.68429256594726</v>
      </c>
      <c r="V26">
        <v>4.9372782377919329</v>
      </c>
      <c r="W26">
        <v>11.180116224465836</v>
      </c>
      <c r="X26">
        <v>37.470353097205688</v>
      </c>
      <c r="Y26">
        <v>0</v>
      </c>
      <c r="Z26">
        <v>0.27940000000000004</v>
      </c>
      <c r="AA26">
        <v>2.2071813685271571</v>
      </c>
      <c r="AB26">
        <v>3.318280000000001</v>
      </c>
      <c r="AC26">
        <v>2.45784</v>
      </c>
      <c r="AD26">
        <v>4.6298999999999992</v>
      </c>
      <c r="AE26">
        <v>8.3717191999999994</v>
      </c>
      <c r="AF26">
        <v>0</v>
      </c>
      <c r="AG26">
        <v>0</v>
      </c>
      <c r="AH26">
        <v>19.243199999999998</v>
      </c>
      <c r="AI26">
        <v>1.6165000000000003</v>
      </c>
      <c r="AJ26">
        <v>0</v>
      </c>
      <c r="AK26">
        <v>6.5749200000000005</v>
      </c>
      <c r="AL26">
        <v>6.4922000000000031</v>
      </c>
      <c r="AM26">
        <v>0</v>
      </c>
      <c r="AN26">
        <v>0</v>
      </c>
      <c r="AO26">
        <v>4.4805600000000005</v>
      </c>
      <c r="AP26">
        <v>2.4400454368897937</v>
      </c>
      <c r="AQ26">
        <v>0</v>
      </c>
      <c r="AR26">
        <v>9.5336000000000016</v>
      </c>
      <c r="AS26">
        <v>6.28728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715.39954980282437</v>
      </c>
      <c r="DN26">
        <v>23.726127985427802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164.15720722467901</v>
      </c>
      <c r="L27">
        <v>65.233390774925269</v>
      </c>
      <c r="M27">
        <v>0</v>
      </c>
      <c r="N27">
        <v>14.88</v>
      </c>
      <c r="O27">
        <v>50.37540413533835</v>
      </c>
      <c r="P27">
        <v>51.107840681362731</v>
      </c>
      <c r="Q27">
        <v>5.0763760993274705</v>
      </c>
      <c r="R27">
        <v>6.3951056627000415</v>
      </c>
      <c r="S27">
        <v>6.6956870790916208</v>
      </c>
      <c r="T27">
        <v>0</v>
      </c>
      <c r="U27">
        <v>243.68429256594726</v>
      </c>
      <c r="V27">
        <v>4.9372782377919329</v>
      </c>
      <c r="W27">
        <v>11.180116224465836</v>
      </c>
      <c r="X27">
        <v>37.470353097205688</v>
      </c>
      <c r="Y27">
        <v>0</v>
      </c>
      <c r="Z27">
        <v>0.83819999999999995</v>
      </c>
      <c r="AA27">
        <v>7.1231762347921901</v>
      </c>
      <c r="AB27">
        <v>6.6704200000000027</v>
      </c>
      <c r="AC27">
        <v>4.9156799999999992</v>
      </c>
      <c r="AD27">
        <v>6.9448499999999997</v>
      </c>
      <c r="AE27">
        <v>8.3717191999999994</v>
      </c>
      <c r="AF27">
        <v>0</v>
      </c>
      <c r="AG27">
        <v>0</v>
      </c>
      <c r="AH27">
        <v>26.459400000000002</v>
      </c>
      <c r="AI27">
        <v>8.3049304000000017</v>
      </c>
      <c r="AJ27">
        <v>0</v>
      </c>
      <c r="AK27">
        <v>6.5749200000000005</v>
      </c>
      <c r="AL27">
        <v>6.4922000000000031</v>
      </c>
      <c r="AM27">
        <v>1.340856</v>
      </c>
      <c r="AN27">
        <v>0</v>
      </c>
      <c r="AO27">
        <v>4.4805600000000005</v>
      </c>
      <c r="AP27">
        <v>2.4400454368897937</v>
      </c>
      <c r="AQ27">
        <v>0</v>
      </c>
      <c r="AR27">
        <v>9.5336000000000016</v>
      </c>
      <c r="AS27">
        <v>6.28728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743.31871852987229</v>
      </c>
      <c r="DN27">
        <v>24.652170524644859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164.15720722467901</v>
      </c>
      <c r="L28">
        <v>65.233390774925269</v>
      </c>
      <c r="M28">
        <v>0</v>
      </c>
      <c r="N28">
        <v>14.88</v>
      </c>
      <c r="O28">
        <v>50.37540413533835</v>
      </c>
      <c r="P28">
        <v>51.107840681362731</v>
      </c>
      <c r="Q28">
        <v>5.0763760993274705</v>
      </c>
      <c r="R28">
        <v>6.3951056627000415</v>
      </c>
      <c r="S28">
        <v>6.6956870790916208</v>
      </c>
      <c r="T28">
        <v>0</v>
      </c>
      <c r="U28">
        <v>243.68429256594726</v>
      </c>
      <c r="V28">
        <v>4.9372782377919329</v>
      </c>
      <c r="W28">
        <v>11.180116224465836</v>
      </c>
      <c r="X28">
        <v>37.470353097205688</v>
      </c>
      <c r="Y28">
        <v>0</v>
      </c>
      <c r="Z28">
        <v>4.9688495999999995</v>
      </c>
      <c r="AA28">
        <v>10.694796994772499</v>
      </c>
      <c r="AB28">
        <v>10.036104000000003</v>
      </c>
      <c r="AC28">
        <v>7.3809581492068466</v>
      </c>
      <c r="AD28">
        <v>9.2812720000000013</v>
      </c>
      <c r="AE28">
        <v>12.5575788</v>
      </c>
      <c r="AF28">
        <v>0</v>
      </c>
      <c r="AG28">
        <v>0</v>
      </c>
      <c r="AH28">
        <v>35.648028000000004</v>
      </c>
      <c r="AI28">
        <v>8.3049304000000017</v>
      </c>
      <c r="AJ28">
        <v>0</v>
      </c>
      <c r="AK28">
        <v>6.5749200000000005</v>
      </c>
      <c r="AL28">
        <v>6.4922000000000031</v>
      </c>
      <c r="AM28">
        <v>4.0144416000000014</v>
      </c>
      <c r="AN28">
        <v>0</v>
      </c>
      <c r="AO28">
        <v>4.4805600000000005</v>
      </c>
      <c r="AP28">
        <v>2.4400454368897937</v>
      </c>
      <c r="AQ28">
        <v>0</v>
      </c>
      <c r="AR28">
        <v>2.8040000000000003</v>
      </c>
      <c r="AS28">
        <v>6.28728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767.69822631564966</v>
      </c>
      <c r="DN28">
        <v>25.460790448054727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164.15720722467901</v>
      </c>
      <c r="L29">
        <v>65.233390774925269</v>
      </c>
      <c r="M29">
        <v>0</v>
      </c>
      <c r="N29">
        <v>14.88</v>
      </c>
      <c r="O29">
        <v>50.37540413533835</v>
      </c>
      <c r="P29">
        <v>48.321235562148985</v>
      </c>
      <c r="Q29">
        <v>5.0763760993274705</v>
      </c>
      <c r="R29">
        <v>6.3951056627000415</v>
      </c>
      <c r="S29">
        <v>6.6956870790916208</v>
      </c>
      <c r="T29">
        <v>0</v>
      </c>
      <c r="U29">
        <v>243.68429256594726</v>
      </c>
      <c r="V29">
        <v>4.9372782377919329</v>
      </c>
      <c r="W29">
        <v>11.180116224465836</v>
      </c>
      <c r="X29">
        <v>37.470353097205688</v>
      </c>
      <c r="Y29">
        <v>0</v>
      </c>
      <c r="Z29">
        <v>4.9688495999999995</v>
      </c>
      <c r="AA29">
        <v>10.694796994772499</v>
      </c>
      <c r="AB29">
        <v>10.036104000000003</v>
      </c>
      <c r="AC29">
        <v>7.3809581492068466</v>
      </c>
      <c r="AD29">
        <v>9.2812720000000013</v>
      </c>
      <c r="AE29">
        <v>12.5575788</v>
      </c>
      <c r="AF29">
        <v>0</v>
      </c>
      <c r="AG29">
        <v>0</v>
      </c>
      <c r="AH29">
        <v>35.648028000000004</v>
      </c>
      <c r="AI29">
        <v>8.3049304000000017</v>
      </c>
      <c r="AJ29">
        <v>0</v>
      </c>
      <c r="AK29">
        <v>6.5749200000000005</v>
      </c>
      <c r="AL29">
        <v>10.180950000000003</v>
      </c>
      <c r="AM29">
        <v>4.0144416000000014</v>
      </c>
      <c r="AN29">
        <v>0</v>
      </c>
      <c r="AO29">
        <v>4.4805600000000005</v>
      </c>
      <c r="AP29">
        <v>2.4400454368897937</v>
      </c>
      <c r="AQ29">
        <v>0</v>
      </c>
      <c r="AR29">
        <v>3.0844000000000005</v>
      </c>
      <c r="AS29">
        <v>2.3918999999999997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765.07247306063709</v>
      </c>
      <c r="DN29">
        <v>25.373708583853379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164.15720722467901</v>
      </c>
      <c r="L30">
        <v>65.233390774925269</v>
      </c>
      <c r="M30">
        <v>0</v>
      </c>
      <c r="N30">
        <v>14.88</v>
      </c>
      <c r="O30">
        <v>50.37540413533835</v>
      </c>
      <c r="P30">
        <v>48.321235562148985</v>
      </c>
      <c r="Q30">
        <v>5.0763760993274705</v>
      </c>
      <c r="R30">
        <v>6.3951056627000415</v>
      </c>
      <c r="S30">
        <v>6.6956870790916208</v>
      </c>
      <c r="T30">
        <v>0</v>
      </c>
      <c r="U30">
        <v>243.68429256594726</v>
      </c>
      <c r="V30">
        <v>4.9372782377919329</v>
      </c>
      <c r="W30">
        <v>11.180116224465836</v>
      </c>
      <c r="X30">
        <v>37.470353097205688</v>
      </c>
      <c r="Y30">
        <v>0</v>
      </c>
      <c r="Z30">
        <v>4.9688495999999995</v>
      </c>
      <c r="AA30">
        <v>10.694796994772499</v>
      </c>
      <c r="AB30">
        <v>10.036104000000003</v>
      </c>
      <c r="AC30">
        <v>7.3809581492068466</v>
      </c>
      <c r="AD30">
        <v>9.2812720000000013</v>
      </c>
      <c r="AE30">
        <v>12.5575788</v>
      </c>
      <c r="AF30">
        <v>0</v>
      </c>
      <c r="AG30">
        <v>0</v>
      </c>
      <c r="AH30">
        <v>35.648028000000004</v>
      </c>
      <c r="AI30">
        <v>8.3049304000000017</v>
      </c>
      <c r="AJ30">
        <v>0</v>
      </c>
      <c r="AK30">
        <v>6.5749200000000005</v>
      </c>
      <c r="AL30">
        <v>20.158281000000006</v>
      </c>
      <c r="AM30">
        <v>4.0144416000000014</v>
      </c>
      <c r="AN30">
        <v>0</v>
      </c>
      <c r="AO30">
        <v>4.4805600000000005</v>
      </c>
      <c r="AP30">
        <v>2.4400454368897937</v>
      </c>
      <c r="AQ30">
        <v>0</v>
      </c>
      <c r="AR30">
        <v>3.0844000000000005</v>
      </c>
      <c r="AS30">
        <v>2.3918999999999997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774.7295316750949</v>
      </c>
      <c r="DN30">
        <v>25.69398096939555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164.15720722467901</v>
      </c>
      <c r="L31">
        <v>65.233390774925269</v>
      </c>
      <c r="M31">
        <v>0</v>
      </c>
      <c r="N31">
        <v>14.88</v>
      </c>
      <c r="O31">
        <v>50.37540413533835</v>
      </c>
      <c r="P31">
        <v>48.321235562148985</v>
      </c>
      <c r="Q31">
        <v>5.0763760993274705</v>
      </c>
      <c r="R31">
        <v>6.3951056627000415</v>
      </c>
      <c r="S31">
        <v>6.6956870790916208</v>
      </c>
      <c r="T31">
        <v>0</v>
      </c>
      <c r="U31">
        <v>243.68429256594726</v>
      </c>
      <c r="V31">
        <v>4.9372782377919329</v>
      </c>
      <c r="W31">
        <v>11.180116224465836</v>
      </c>
      <c r="X31">
        <v>37.470353097205688</v>
      </c>
      <c r="Y31">
        <v>0</v>
      </c>
      <c r="Z31">
        <v>4.9688495999999995</v>
      </c>
      <c r="AA31">
        <v>10.694796994772499</v>
      </c>
      <c r="AB31">
        <v>10.036104000000003</v>
      </c>
      <c r="AC31">
        <v>7.3809581492068466</v>
      </c>
      <c r="AD31">
        <v>9.2812720000000013</v>
      </c>
      <c r="AE31">
        <v>12.5575788</v>
      </c>
      <c r="AF31">
        <v>0</v>
      </c>
      <c r="AG31">
        <v>0</v>
      </c>
      <c r="AH31">
        <v>35.648028000000004</v>
      </c>
      <c r="AI31">
        <v>8.3049304000000017</v>
      </c>
      <c r="AJ31">
        <v>0</v>
      </c>
      <c r="AK31">
        <v>6.5749200000000005</v>
      </c>
      <c r="AL31">
        <v>20.158281000000006</v>
      </c>
      <c r="AM31">
        <v>4.0144416000000014</v>
      </c>
      <c r="AN31">
        <v>0</v>
      </c>
      <c r="AO31">
        <v>4.4805600000000005</v>
      </c>
      <c r="AP31">
        <v>2.1147060453044881</v>
      </c>
      <c r="AQ31">
        <v>0</v>
      </c>
      <c r="AR31">
        <v>3.0844000000000005</v>
      </c>
      <c r="AS31">
        <v>2.3918999999999997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774.41465474983886</v>
      </c>
      <c r="DN31">
        <v>25.683518503066253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164.15720722467901</v>
      </c>
      <c r="L32">
        <v>65.233390774925269</v>
      </c>
      <c r="M32">
        <v>0</v>
      </c>
      <c r="N32">
        <v>14.88</v>
      </c>
      <c r="O32">
        <v>50.37540413533835</v>
      </c>
      <c r="P32">
        <v>48.321235562148985</v>
      </c>
      <c r="Q32">
        <v>5.0763760993274705</v>
      </c>
      <c r="R32">
        <v>6.3951056627000415</v>
      </c>
      <c r="S32">
        <v>6.6956870790916208</v>
      </c>
      <c r="T32">
        <v>0</v>
      </c>
      <c r="U32">
        <v>243.68429256594726</v>
      </c>
      <c r="V32">
        <v>4.9372782377919329</v>
      </c>
      <c r="W32">
        <v>11.180116224465836</v>
      </c>
      <c r="X32">
        <v>37.470353097205688</v>
      </c>
      <c r="Y32">
        <v>0</v>
      </c>
      <c r="Z32">
        <v>1.6562832000000001</v>
      </c>
      <c r="AA32">
        <v>5.216974143791461</v>
      </c>
      <c r="AB32">
        <v>10.036104000000003</v>
      </c>
      <c r="AC32">
        <v>4.9156799999999992</v>
      </c>
      <c r="AD32">
        <v>6.9448499999999997</v>
      </c>
      <c r="AE32">
        <v>12.5575788</v>
      </c>
      <c r="AF32">
        <v>0</v>
      </c>
      <c r="AG32">
        <v>0</v>
      </c>
      <c r="AH32">
        <v>26.459400000000002</v>
      </c>
      <c r="AI32">
        <v>8.3049304000000017</v>
      </c>
      <c r="AJ32">
        <v>0</v>
      </c>
      <c r="AK32">
        <v>6.5749200000000005</v>
      </c>
      <c r="AL32">
        <v>20.158281000000006</v>
      </c>
      <c r="AM32">
        <v>1.340856</v>
      </c>
      <c r="AN32">
        <v>0</v>
      </c>
      <c r="AO32">
        <v>4.4805600000000005</v>
      </c>
      <c r="AP32">
        <v>2.1147060453044881</v>
      </c>
      <c r="AQ32">
        <v>0</v>
      </c>
      <c r="AR32">
        <v>3.0844000000000005</v>
      </c>
      <c r="AS32">
        <v>2.3918999999999997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749.77755898943565</v>
      </c>
      <c r="DN32">
        <v>24.866311263281517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164.15720722467901</v>
      </c>
      <c r="L33">
        <v>65.233390774925269</v>
      </c>
      <c r="M33">
        <v>0</v>
      </c>
      <c r="N33">
        <v>14.88</v>
      </c>
      <c r="O33">
        <v>50.37540413533835</v>
      </c>
      <c r="P33">
        <v>48.321235562148985</v>
      </c>
      <c r="Q33">
        <v>5.0763760993274705</v>
      </c>
      <c r="R33">
        <v>6.3951056627000415</v>
      </c>
      <c r="S33">
        <v>6.6956870790916208</v>
      </c>
      <c r="T33">
        <v>0</v>
      </c>
      <c r="U33">
        <v>243.68429256594726</v>
      </c>
      <c r="V33">
        <v>4.9372782377919329</v>
      </c>
      <c r="W33">
        <v>11.180116224465836</v>
      </c>
      <c r="X33">
        <v>37.470353097205688</v>
      </c>
      <c r="Y33">
        <v>0</v>
      </c>
      <c r="Z33">
        <v>1.6562832000000001</v>
      </c>
      <c r="AA33">
        <v>2.2071813685271571</v>
      </c>
      <c r="AB33">
        <v>6.6704200000000027</v>
      </c>
      <c r="AC33">
        <v>2.45784</v>
      </c>
      <c r="AD33">
        <v>4.6298999999999992</v>
      </c>
      <c r="AE33">
        <v>12.5575788</v>
      </c>
      <c r="AF33">
        <v>0</v>
      </c>
      <c r="AG33">
        <v>0</v>
      </c>
      <c r="AH33">
        <v>23.765352</v>
      </c>
      <c r="AI33">
        <v>0.9699000000000001</v>
      </c>
      <c r="AJ33">
        <v>0</v>
      </c>
      <c r="AK33">
        <v>6.5749200000000005</v>
      </c>
      <c r="AL33">
        <v>20.158281000000006</v>
      </c>
      <c r="AM33">
        <v>0</v>
      </c>
      <c r="AN33">
        <v>0</v>
      </c>
      <c r="AO33">
        <v>4.4805600000000005</v>
      </c>
      <c r="AP33">
        <v>2.1147060453044881</v>
      </c>
      <c r="AQ33">
        <v>0</v>
      </c>
      <c r="AR33">
        <v>9.5336000000000016</v>
      </c>
      <c r="AS33">
        <v>2.3918999999999997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734.22444052859828</v>
      </c>
      <c r="DN33">
        <v>24.350428548854826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164.15720722467901</v>
      </c>
      <c r="L34">
        <v>65.233390774925269</v>
      </c>
      <c r="M34">
        <v>0</v>
      </c>
      <c r="N34">
        <v>14.88</v>
      </c>
      <c r="O34">
        <v>50.37540413533835</v>
      </c>
      <c r="P34">
        <v>48.321235562148985</v>
      </c>
      <c r="Q34">
        <v>5.0763760993274705</v>
      </c>
      <c r="R34">
        <v>6.3951056627000415</v>
      </c>
      <c r="S34">
        <v>6.6956870790916208</v>
      </c>
      <c r="T34">
        <v>0</v>
      </c>
      <c r="U34">
        <v>243.68429256594726</v>
      </c>
      <c r="V34">
        <v>4.9372782377919329</v>
      </c>
      <c r="W34">
        <v>11.180116224465836</v>
      </c>
      <c r="X34">
        <v>37.470353097205688</v>
      </c>
      <c r="Y34">
        <v>0</v>
      </c>
      <c r="Z34">
        <v>1.6562832000000001</v>
      </c>
      <c r="AA34">
        <v>0</v>
      </c>
      <c r="AB34">
        <v>3.0474000000000014</v>
      </c>
      <c r="AC34">
        <v>2.45784</v>
      </c>
      <c r="AD34">
        <v>2.3149500000000001</v>
      </c>
      <c r="AE34">
        <v>12.5575788</v>
      </c>
      <c r="AF34">
        <v>0</v>
      </c>
      <c r="AG34">
        <v>0</v>
      </c>
      <c r="AH34">
        <v>17.824014000000002</v>
      </c>
      <c r="AI34">
        <v>0</v>
      </c>
      <c r="AJ34">
        <v>0</v>
      </c>
      <c r="AK34">
        <v>6.5749200000000005</v>
      </c>
      <c r="AL34">
        <v>10.180950000000003</v>
      </c>
      <c r="AM34">
        <v>0</v>
      </c>
      <c r="AN34">
        <v>0</v>
      </c>
      <c r="AO34">
        <v>4.4805600000000005</v>
      </c>
      <c r="AP34">
        <v>2.1147060453044881</v>
      </c>
      <c r="AQ34">
        <v>0</v>
      </c>
      <c r="AR34">
        <v>9.5336000000000016</v>
      </c>
      <c r="AS34">
        <v>2.3918999999999997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709.99435282653371</v>
      </c>
      <c r="DN34">
        <v>23.546795882392242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164.15720722467901</v>
      </c>
      <c r="L35">
        <v>65.233390774925269</v>
      </c>
      <c r="M35">
        <v>0</v>
      </c>
      <c r="N35">
        <v>14.88</v>
      </c>
      <c r="O35">
        <v>50.37540413533835</v>
      </c>
      <c r="P35">
        <v>48.321235562148985</v>
      </c>
      <c r="Q35">
        <v>5.0763760993274705</v>
      </c>
      <c r="R35">
        <v>6.3951056627000415</v>
      </c>
      <c r="S35">
        <v>6.6956870790916208</v>
      </c>
      <c r="T35">
        <v>0</v>
      </c>
      <c r="U35">
        <v>243.68429256594726</v>
      </c>
      <c r="V35">
        <v>4.9372782377919329</v>
      </c>
      <c r="W35">
        <v>11.180116224465836</v>
      </c>
      <c r="X35">
        <v>37.470353097205688</v>
      </c>
      <c r="Y35">
        <v>0</v>
      </c>
      <c r="Z35">
        <v>1.6562832000000001</v>
      </c>
      <c r="AA35">
        <v>0</v>
      </c>
      <c r="AB35">
        <v>3.0474000000000014</v>
      </c>
      <c r="AC35">
        <v>2.45784</v>
      </c>
      <c r="AD35">
        <v>2.3149500000000001</v>
      </c>
      <c r="AE35">
        <v>12.5575788</v>
      </c>
      <c r="AF35">
        <v>0</v>
      </c>
      <c r="AG35">
        <v>0</v>
      </c>
      <c r="AH35">
        <v>10.102680000000001</v>
      </c>
      <c r="AI35">
        <v>0</v>
      </c>
      <c r="AJ35">
        <v>0</v>
      </c>
      <c r="AK35">
        <v>6.5749200000000005</v>
      </c>
      <c r="AL35">
        <v>6.4922000000000031</v>
      </c>
      <c r="AM35">
        <v>0</v>
      </c>
      <c r="AN35">
        <v>0</v>
      </c>
      <c r="AO35">
        <v>4.4805600000000005</v>
      </c>
      <c r="AP35">
        <v>2.1147060453044881</v>
      </c>
      <c r="AQ35">
        <v>0</v>
      </c>
      <c r="AR35">
        <v>3.0844000000000005</v>
      </c>
      <c r="AS35">
        <v>2.3918999999999997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692.7083523585228</v>
      </c>
      <c r="DN35">
        <v>22.973512350402945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164.15720722467901</v>
      </c>
      <c r="L36">
        <v>65.233390774925269</v>
      </c>
      <c r="M36">
        <v>0</v>
      </c>
      <c r="N36">
        <v>14.88</v>
      </c>
      <c r="O36">
        <v>50.37540413533835</v>
      </c>
      <c r="P36">
        <v>48.321235562148985</v>
      </c>
      <c r="Q36">
        <v>5.0763760993274705</v>
      </c>
      <c r="R36">
        <v>6.3951056627000415</v>
      </c>
      <c r="S36">
        <v>6.6956870790916208</v>
      </c>
      <c r="T36">
        <v>0</v>
      </c>
      <c r="U36">
        <v>243.68429256594726</v>
      </c>
      <c r="V36">
        <v>4.9372782377919329</v>
      </c>
      <c r="W36">
        <v>11.180116224465836</v>
      </c>
      <c r="X36">
        <v>37.470353097205688</v>
      </c>
      <c r="Y36">
        <v>0</v>
      </c>
      <c r="Z36">
        <v>1.6562832000000001</v>
      </c>
      <c r="AA36">
        <v>0</v>
      </c>
      <c r="AB36">
        <v>3.0474000000000014</v>
      </c>
      <c r="AC36">
        <v>0</v>
      </c>
      <c r="AD36">
        <v>2.3149500000000001</v>
      </c>
      <c r="AE36">
        <v>12.5575788</v>
      </c>
      <c r="AF36">
        <v>0</v>
      </c>
      <c r="AG36">
        <v>0</v>
      </c>
      <c r="AH36">
        <v>10.102680000000001</v>
      </c>
      <c r="AI36">
        <v>0</v>
      </c>
      <c r="AJ36">
        <v>0</v>
      </c>
      <c r="AK36">
        <v>6.5749200000000005</v>
      </c>
      <c r="AL36">
        <v>6.4922000000000031</v>
      </c>
      <c r="AM36">
        <v>0</v>
      </c>
      <c r="AN36">
        <v>0</v>
      </c>
      <c r="AO36">
        <v>4.4805600000000005</v>
      </c>
      <c r="AP36">
        <v>2.1147060453044881</v>
      </c>
      <c r="AQ36">
        <v>0</v>
      </c>
      <c r="AR36">
        <v>3.0844000000000005</v>
      </c>
      <c r="AS36">
        <v>2.3918999999999997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690.32940910785533</v>
      </c>
      <c r="DN36">
        <v>22.894615601070452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164.15720722467901</v>
      </c>
      <c r="L37">
        <v>65.233390774925269</v>
      </c>
      <c r="M37">
        <v>0</v>
      </c>
      <c r="N37">
        <v>14.88</v>
      </c>
      <c r="O37">
        <v>50.37540413533835</v>
      </c>
      <c r="P37">
        <v>48.321235562148985</v>
      </c>
      <c r="Q37">
        <v>5.0763760993274705</v>
      </c>
      <c r="R37">
        <v>6.3951056627000415</v>
      </c>
      <c r="S37">
        <v>6.6956870790916208</v>
      </c>
      <c r="T37">
        <v>0</v>
      </c>
      <c r="U37">
        <v>243.68429256594726</v>
      </c>
      <c r="V37">
        <v>4.9372782377919329</v>
      </c>
      <c r="W37">
        <v>11.180116224465836</v>
      </c>
      <c r="X37">
        <v>37.470353097205688</v>
      </c>
      <c r="Y37">
        <v>0</v>
      </c>
      <c r="Z37">
        <v>1.6562832000000001</v>
      </c>
      <c r="AA37">
        <v>0</v>
      </c>
      <c r="AB37">
        <v>3.0474000000000014</v>
      </c>
      <c r="AC37">
        <v>0</v>
      </c>
      <c r="AD37">
        <v>2.3149500000000001</v>
      </c>
      <c r="AE37">
        <v>12.5575788</v>
      </c>
      <c r="AF37">
        <v>0</v>
      </c>
      <c r="AG37">
        <v>0</v>
      </c>
      <c r="AH37">
        <v>10.102680000000001</v>
      </c>
      <c r="AI37">
        <v>0</v>
      </c>
      <c r="AJ37">
        <v>0</v>
      </c>
      <c r="AK37">
        <v>6.5749200000000005</v>
      </c>
      <c r="AL37">
        <v>6.4922000000000031</v>
      </c>
      <c r="AM37">
        <v>0</v>
      </c>
      <c r="AN37">
        <v>0</v>
      </c>
      <c r="AO37">
        <v>4.4805600000000005</v>
      </c>
      <c r="AP37">
        <v>2.1147060453044881</v>
      </c>
      <c r="AQ37">
        <v>0</v>
      </c>
      <c r="AR37">
        <v>3.0844000000000005</v>
      </c>
      <c r="AS37">
        <v>2.3918999999999997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690.32940910785533</v>
      </c>
      <c r="DN37">
        <v>22.894615601070452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164.15720722467901</v>
      </c>
      <c r="L38">
        <v>65.233390774925269</v>
      </c>
      <c r="M38">
        <v>0</v>
      </c>
      <c r="N38">
        <v>14.88</v>
      </c>
      <c r="O38">
        <v>50.37540413533835</v>
      </c>
      <c r="P38">
        <v>48.321235562148985</v>
      </c>
      <c r="Q38">
        <v>5.0763760993274705</v>
      </c>
      <c r="R38">
        <v>6.3951056627000415</v>
      </c>
      <c r="S38">
        <v>6.6956870790916208</v>
      </c>
      <c r="T38">
        <v>0</v>
      </c>
      <c r="U38">
        <v>243.68429256594726</v>
      </c>
      <c r="V38">
        <v>4.9372782377919329</v>
      </c>
      <c r="W38">
        <v>11.180116224465836</v>
      </c>
      <c r="X38">
        <v>37.470353097205688</v>
      </c>
      <c r="Y38">
        <v>0</v>
      </c>
      <c r="Z38">
        <v>0.55880000000000007</v>
      </c>
      <c r="AA38">
        <v>0</v>
      </c>
      <c r="AB38">
        <v>3.0474000000000014</v>
      </c>
      <c r="AC38">
        <v>0</v>
      </c>
      <c r="AD38">
        <v>2.3149500000000001</v>
      </c>
      <c r="AE38">
        <v>12.5575788</v>
      </c>
      <c r="AF38">
        <v>0</v>
      </c>
      <c r="AG38">
        <v>0</v>
      </c>
      <c r="AH38">
        <v>10.102680000000001</v>
      </c>
      <c r="AI38">
        <v>0</v>
      </c>
      <c r="AJ38">
        <v>0</v>
      </c>
      <c r="AK38">
        <v>6.5749200000000005</v>
      </c>
      <c r="AL38">
        <v>6.4922000000000031</v>
      </c>
      <c r="AM38">
        <v>0</v>
      </c>
      <c r="AN38">
        <v>0</v>
      </c>
      <c r="AO38">
        <v>4.4805600000000005</v>
      </c>
      <c r="AP38">
        <v>2.1147060453044881</v>
      </c>
      <c r="AQ38">
        <v>0</v>
      </c>
      <c r="AR38">
        <v>3.0844000000000005</v>
      </c>
      <c r="AS38">
        <v>2.3918999999999997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689.26715519985532</v>
      </c>
      <c r="DN38">
        <v>22.859386309070448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164.15720722467901</v>
      </c>
      <c r="L39">
        <v>65.233390774925269</v>
      </c>
      <c r="M39">
        <v>0</v>
      </c>
      <c r="N39">
        <v>14.88</v>
      </c>
      <c r="O39">
        <v>50.37540413533835</v>
      </c>
      <c r="P39">
        <v>48.321235562148985</v>
      </c>
      <c r="Q39">
        <v>5.0763760993274705</v>
      </c>
      <c r="R39">
        <v>6.3951056627000415</v>
      </c>
      <c r="S39">
        <v>6.6956870790916208</v>
      </c>
      <c r="T39">
        <v>0</v>
      </c>
      <c r="U39">
        <v>243.68429256594726</v>
      </c>
      <c r="V39">
        <v>4.9372782377919329</v>
      </c>
      <c r="W39">
        <v>11.180116224465836</v>
      </c>
      <c r="X39">
        <v>37.470353097205688</v>
      </c>
      <c r="Y39">
        <v>0</v>
      </c>
      <c r="Z39">
        <v>0</v>
      </c>
      <c r="AA39">
        <v>0</v>
      </c>
      <c r="AB39">
        <v>3.0474000000000014</v>
      </c>
      <c r="AC39">
        <v>0</v>
      </c>
      <c r="AD39">
        <v>2.3149500000000001</v>
      </c>
      <c r="AE39">
        <v>12.5575788</v>
      </c>
      <c r="AF39">
        <v>0</v>
      </c>
      <c r="AG39">
        <v>0</v>
      </c>
      <c r="AH39">
        <v>10.102680000000001</v>
      </c>
      <c r="AI39">
        <v>0</v>
      </c>
      <c r="AJ39">
        <v>0</v>
      </c>
      <c r="AK39">
        <v>6.5749200000000005</v>
      </c>
      <c r="AL39">
        <v>6.4922000000000031</v>
      </c>
      <c r="AM39">
        <v>0</v>
      </c>
      <c r="AN39">
        <v>0</v>
      </c>
      <c r="AO39">
        <v>4.4805600000000005</v>
      </c>
      <c r="AP39">
        <v>1.9520363495118349</v>
      </c>
      <c r="AQ39">
        <v>0</v>
      </c>
      <c r="AR39">
        <v>9.5336000000000016</v>
      </c>
      <c r="AS39">
        <v>1.3668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693.81884021098813</v>
      </c>
      <c r="DN39">
        <v>23.010331602145051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164.15720722467901</v>
      </c>
      <c r="L40">
        <v>65.233390774925269</v>
      </c>
      <c r="M40">
        <v>0</v>
      </c>
      <c r="N40">
        <v>14.88</v>
      </c>
      <c r="O40">
        <v>50.37540413533835</v>
      </c>
      <c r="P40">
        <v>48.321235562148985</v>
      </c>
      <c r="Q40">
        <v>5.0763760993274705</v>
      </c>
      <c r="R40">
        <v>6.3951056627000415</v>
      </c>
      <c r="S40">
        <v>6.6956870790916208</v>
      </c>
      <c r="T40">
        <v>0</v>
      </c>
      <c r="U40">
        <v>243.68429256594726</v>
      </c>
      <c r="V40">
        <v>4.9372782377919329</v>
      </c>
      <c r="W40">
        <v>11.180116224465836</v>
      </c>
      <c r="X40">
        <v>37.470353097205688</v>
      </c>
      <c r="Y40">
        <v>0</v>
      </c>
      <c r="Z40">
        <v>0</v>
      </c>
      <c r="AA40">
        <v>0</v>
      </c>
      <c r="AB40">
        <v>3.0474000000000014</v>
      </c>
      <c r="AC40">
        <v>0</v>
      </c>
      <c r="AD40">
        <v>2.3149500000000001</v>
      </c>
      <c r="AE40">
        <v>12.5575788</v>
      </c>
      <c r="AF40">
        <v>0</v>
      </c>
      <c r="AG40">
        <v>0</v>
      </c>
      <c r="AH40">
        <v>10.102680000000001</v>
      </c>
      <c r="AI40">
        <v>0</v>
      </c>
      <c r="AJ40">
        <v>0</v>
      </c>
      <c r="AK40">
        <v>6.5749200000000005</v>
      </c>
      <c r="AL40">
        <v>6.4922000000000031</v>
      </c>
      <c r="AM40">
        <v>0</v>
      </c>
      <c r="AN40">
        <v>0</v>
      </c>
      <c r="AO40">
        <v>4.4805600000000005</v>
      </c>
      <c r="AP40">
        <v>1.9520363495118349</v>
      </c>
      <c r="AQ40">
        <v>0</v>
      </c>
      <c r="AR40">
        <v>9.5336000000000016</v>
      </c>
      <c r="AS40">
        <v>1.3668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693.81884021098813</v>
      </c>
      <c r="DN40">
        <v>23.010331602145051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164.15720722467901</v>
      </c>
      <c r="L41">
        <v>65.233390774925269</v>
      </c>
      <c r="M41">
        <v>0</v>
      </c>
      <c r="N41">
        <v>14.88</v>
      </c>
      <c r="O41">
        <v>50.37540413533835</v>
      </c>
      <c r="P41">
        <v>48.321235562148985</v>
      </c>
      <c r="Q41">
        <v>5.0763760993274705</v>
      </c>
      <c r="R41">
        <v>6.3951056627000415</v>
      </c>
      <c r="S41">
        <v>6.6956870790916208</v>
      </c>
      <c r="T41">
        <v>0</v>
      </c>
      <c r="U41">
        <v>243.68429256594726</v>
      </c>
      <c r="V41">
        <v>4.9372782377919329</v>
      </c>
      <c r="W41">
        <v>11.180116224465836</v>
      </c>
      <c r="X41">
        <v>37.470353097205688</v>
      </c>
      <c r="Y41">
        <v>0</v>
      </c>
      <c r="Z41">
        <v>0</v>
      </c>
      <c r="AA41">
        <v>0</v>
      </c>
      <c r="AB41">
        <v>3.0474000000000014</v>
      </c>
      <c r="AC41">
        <v>0</v>
      </c>
      <c r="AD41">
        <v>2.3149500000000001</v>
      </c>
      <c r="AE41">
        <v>8.3717191999999994</v>
      </c>
      <c r="AF41">
        <v>0</v>
      </c>
      <c r="AG41">
        <v>0</v>
      </c>
      <c r="AH41">
        <v>10.102680000000001</v>
      </c>
      <c r="AI41">
        <v>0</v>
      </c>
      <c r="AJ41">
        <v>0</v>
      </c>
      <c r="AK41">
        <v>6.5749200000000005</v>
      </c>
      <c r="AL41">
        <v>6.4922000000000031</v>
      </c>
      <c r="AM41">
        <v>0</v>
      </c>
      <c r="AN41">
        <v>0</v>
      </c>
      <c r="AO41">
        <v>4.1071800000000014</v>
      </c>
      <c r="AP41">
        <v>1.9520363495118349</v>
      </c>
      <c r="AQ41">
        <v>0</v>
      </c>
      <c r="AR41">
        <v>3.0844000000000005</v>
      </c>
      <c r="AS41">
        <v>1.8793499999999999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683.65986892896308</v>
      </c>
      <c r="DN41">
        <v>22.67341328417012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164.15720722467901</v>
      </c>
      <c r="L42">
        <v>65.233390774925269</v>
      </c>
      <c r="M42">
        <v>0</v>
      </c>
      <c r="N42">
        <v>14.88</v>
      </c>
      <c r="O42">
        <v>50.37540413533835</v>
      </c>
      <c r="P42">
        <v>48.321235562148985</v>
      </c>
      <c r="Q42">
        <v>5.0763760993274705</v>
      </c>
      <c r="R42">
        <v>6.3951056627000415</v>
      </c>
      <c r="S42">
        <v>6.6956870790916208</v>
      </c>
      <c r="T42">
        <v>0</v>
      </c>
      <c r="U42">
        <v>243.68429256594726</v>
      </c>
      <c r="V42">
        <v>4.9372782377919329</v>
      </c>
      <c r="W42">
        <v>11.180116224465836</v>
      </c>
      <c r="X42">
        <v>37.470353097205688</v>
      </c>
      <c r="Y42">
        <v>0</v>
      </c>
      <c r="Z42">
        <v>0</v>
      </c>
      <c r="AA42">
        <v>0</v>
      </c>
      <c r="AB42">
        <v>3.0474000000000014</v>
      </c>
      <c r="AC42">
        <v>0</v>
      </c>
      <c r="AD42">
        <v>0</v>
      </c>
      <c r="AE42">
        <v>8.3717191999999994</v>
      </c>
      <c r="AF42">
        <v>0</v>
      </c>
      <c r="AG42">
        <v>0</v>
      </c>
      <c r="AH42">
        <v>10.102680000000001</v>
      </c>
      <c r="AI42">
        <v>0</v>
      </c>
      <c r="AJ42">
        <v>0</v>
      </c>
      <c r="AK42">
        <v>6.5749200000000005</v>
      </c>
      <c r="AL42">
        <v>6.4922000000000031</v>
      </c>
      <c r="AM42">
        <v>0</v>
      </c>
      <c r="AN42">
        <v>0</v>
      </c>
      <c r="AO42">
        <v>4.1071800000000014</v>
      </c>
      <c r="AP42">
        <v>1.9520363495118349</v>
      </c>
      <c r="AQ42">
        <v>0</v>
      </c>
      <c r="AR42">
        <v>2.2432000000000003</v>
      </c>
      <c r="AS42">
        <v>1.8793499999999999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680.60503121951353</v>
      </c>
      <c r="DN42">
        <v>22.57210099361976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164.15830395766221</v>
      </c>
      <c r="L43">
        <v>65.234336870145</v>
      </c>
      <c r="M43">
        <v>0</v>
      </c>
      <c r="N43">
        <v>14.88</v>
      </c>
      <c r="O43">
        <v>50.37540413533835</v>
      </c>
      <c r="P43">
        <v>48.321235562148985</v>
      </c>
      <c r="Q43">
        <v>5.0839108695652184</v>
      </c>
      <c r="R43">
        <v>6.3951056627000415</v>
      </c>
      <c r="S43">
        <v>6.6963156576200431</v>
      </c>
      <c r="T43">
        <v>0</v>
      </c>
      <c r="U43">
        <v>243.68429256594726</v>
      </c>
      <c r="V43">
        <v>4.9372782377919329</v>
      </c>
      <c r="W43">
        <v>11.180116224465836</v>
      </c>
      <c r="X43">
        <v>37.470353097205688</v>
      </c>
      <c r="Y43">
        <v>0</v>
      </c>
      <c r="Z43">
        <v>0</v>
      </c>
      <c r="AA43">
        <v>0</v>
      </c>
      <c r="AB43">
        <v>3.0474000000000014</v>
      </c>
      <c r="AC43">
        <v>0</v>
      </c>
      <c r="AD43">
        <v>0</v>
      </c>
      <c r="AE43">
        <v>8.3717191999999994</v>
      </c>
      <c r="AF43">
        <v>0</v>
      </c>
      <c r="AG43">
        <v>0</v>
      </c>
      <c r="AH43">
        <v>10.102680000000001</v>
      </c>
      <c r="AI43">
        <v>0</v>
      </c>
      <c r="AJ43">
        <v>0</v>
      </c>
      <c r="AK43">
        <v>6.5749200000000005</v>
      </c>
      <c r="AL43">
        <v>6.4922000000000031</v>
      </c>
      <c r="AM43">
        <v>0</v>
      </c>
      <c r="AN43">
        <v>0</v>
      </c>
      <c r="AO43">
        <v>4.1071800000000014</v>
      </c>
      <c r="AP43">
        <v>3.1883260375359974</v>
      </c>
      <c r="AQ43">
        <v>0</v>
      </c>
      <c r="AR43">
        <v>2.2432000000000003</v>
      </c>
      <c r="AS43">
        <v>1.8793499999999999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681.81144174807514</v>
      </c>
      <c r="DN43">
        <v>22.612186330051408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164.15878576848897</v>
      </c>
      <c r="L44">
        <v>65.234336870145</v>
      </c>
      <c r="M44">
        <v>0</v>
      </c>
      <c r="N44">
        <v>14.88</v>
      </c>
      <c r="O44">
        <v>50.37540413533835</v>
      </c>
      <c r="P44">
        <v>48.321235562148985</v>
      </c>
      <c r="Q44">
        <v>5.0839108695652184</v>
      </c>
      <c r="R44">
        <v>6.3951056627000415</v>
      </c>
      <c r="S44">
        <v>6.6963156576200431</v>
      </c>
      <c r="T44">
        <v>0</v>
      </c>
      <c r="U44">
        <v>243.68429256594726</v>
      </c>
      <c r="V44">
        <v>4.9372782377919329</v>
      </c>
      <c r="W44">
        <v>11.180116224465836</v>
      </c>
      <c r="X44">
        <v>37.470353097205688</v>
      </c>
      <c r="Y44">
        <v>0</v>
      </c>
      <c r="Z44">
        <v>0</v>
      </c>
      <c r="AA44">
        <v>0</v>
      </c>
      <c r="AB44">
        <v>3.0474000000000014</v>
      </c>
      <c r="AC44">
        <v>0</v>
      </c>
      <c r="AD44">
        <v>0</v>
      </c>
      <c r="AE44">
        <v>8.3717191999999994</v>
      </c>
      <c r="AF44">
        <v>0</v>
      </c>
      <c r="AG44">
        <v>0</v>
      </c>
      <c r="AH44">
        <v>10.102680000000001</v>
      </c>
      <c r="AI44">
        <v>0</v>
      </c>
      <c r="AJ44">
        <v>0</v>
      </c>
      <c r="AK44">
        <v>6.5749200000000005</v>
      </c>
      <c r="AL44">
        <v>6.4922000000000031</v>
      </c>
      <c r="AM44">
        <v>0</v>
      </c>
      <c r="AN44">
        <v>0</v>
      </c>
      <c r="AO44">
        <v>4.1071800000000014</v>
      </c>
      <c r="AP44">
        <v>3.1883260375359974</v>
      </c>
      <c r="AQ44">
        <v>0</v>
      </c>
      <c r="AR44">
        <v>2.2432000000000003</v>
      </c>
      <c r="AS44">
        <v>1.8793499999999999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681.81190808904432</v>
      </c>
      <c r="DN44">
        <v>22.612201799908981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164.15956644573319</v>
      </c>
      <c r="L45">
        <v>20.002234759495842</v>
      </c>
      <c r="M45">
        <v>0</v>
      </c>
      <c r="N45">
        <v>14.88</v>
      </c>
      <c r="O45">
        <v>50.37540413533835</v>
      </c>
      <c r="P45">
        <v>48.321235562148985</v>
      </c>
      <c r="Q45">
        <v>1.0017544526901667</v>
      </c>
      <c r="R45">
        <v>6.3951056627000415</v>
      </c>
      <c r="S45">
        <v>2.003229138166895</v>
      </c>
      <c r="T45">
        <v>0</v>
      </c>
      <c r="U45">
        <v>243.68429256594726</v>
      </c>
      <c r="V45">
        <v>4.9372782377919329</v>
      </c>
      <c r="W45">
        <v>11.180116224465836</v>
      </c>
      <c r="X45">
        <v>37.470353097205688</v>
      </c>
      <c r="Y45">
        <v>0</v>
      </c>
      <c r="Z45">
        <v>0</v>
      </c>
      <c r="AA45">
        <v>0</v>
      </c>
      <c r="AB45">
        <v>3.0474000000000014</v>
      </c>
      <c r="AC45">
        <v>0</v>
      </c>
      <c r="AD45">
        <v>0</v>
      </c>
      <c r="AE45">
        <v>8.3717191999999994</v>
      </c>
      <c r="AF45">
        <v>0</v>
      </c>
      <c r="AG45">
        <v>0</v>
      </c>
      <c r="AH45">
        <v>10.102680000000001</v>
      </c>
      <c r="AI45">
        <v>0</v>
      </c>
      <c r="AJ45">
        <v>0</v>
      </c>
      <c r="AK45">
        <v>6.5749200000000005</v>
      </c>
      <c r="AL45">
        <v>3.3936500000000005</v>
      </c>
      <c r="AM45">
        <v>0</v>
      </c>
      <c r="AN45">
        <v>0</v>
      </c>
      <c r="AO45">
        <v>4.1071800000000014</v>
      </c>
      <c r="AP45">
        <v>3.1883260375359974</v>
      </c>
      <c r="AQ45">
        <v>0</v>
      </c>
      <c r="AR45">
        <v>2.2432000000000003</v>
      </c>
      <c r="AS45">
        <v>1.8793499999999999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626.5398678327681</v>
      </c>
      <c r="DN45">
        <v>20.779127686452075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164.16013002020063</v>
      </c>
      <c r="L46">
        <v>20.002234759495842</v>
      </c>
      <c r="M46">
        <v>0</v>
      </c>
      <c r="N46">
        <v>14.88</v>
      </c>
      <c r="O46">
        <v>50.37540413533835</v>
      </c>
      <c r="P46">
        <v>48.321235562148985</v>
      </c>
      <c r="Q46">
        <v>1.0017544526901667</v>
      </c>
      <c r="R46">
        <v>6.3951056627000415</v>
      </c>
      <c r="S46">
        <v>2.003229138166895</v>
      </c>
      <c r="T46">
        <v>0</v>
      </c>
      <c r="U46">
        <v>243.68429256594726</v>
      </c>
      <c r="V46">
        <v>4.9372782377919329</v>
      </c>
      <c r="W46">
        <v>11.180116224465836</v>
      </c>
      <c r="X46">
        <v>37.470353097205688</v>
      </c>
      <c r="Y46">
        <v>0</v>
      </c>
      <c r="Z46">
        <v>0</v>
      </c>
      <c r="AA46">
        <v>0</v>
      </c>
      <c r="AB46">
        <v>3.0474000000000014</v>
      </c>
      <c r="AC46">
        <v>0</v>
      </c>
      <c r="AD46">
        <v>0</v>
      </c>
      <c r="AE46">
        <v>8.3717191999999994</v>
      </c>
      <c r="AF46">
        <v>0</v>
      </c>
      <c r="AG46">
        <v>0</v>
      </c>
      <c r="AH46">
        <v>10.102680000000001</v>
      </c>
      <c r="AI46">
        <v>0</v>
      </c>
      <c r="AJ46">
        <v>0</v>
      </c>
      <c r="AK46">
        <v>6.5749200000000005</v>
      </c>
      <c r="AL46">
        <v>3.3936500000000005</v>
      </c>
      <c r="AM46">
        <v>0</v>
      </c>
      <c r="AN46">
        <v>0</v>
      </c>
      <c r="AO46">
        <v>4.1071800000000014</v>
      </c>
      <c r="AP46">
        <v>3.1883260375359974</v>
      </c>
      <c r="AQ46">
        <v>0</v>
      </c>
      <c r="AR46">
        <v>2.2432000000000003</v>
      </c>
      <c r="AS46">
        <v>1.8793499999999999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626.54041331213216</v>
      </c>
      <c r="DN46">
        <v>20.779145781555417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164.15809181963934</v>
      </c>
      <c r="L47">
        <v>20.002234759495842</v>
      </c>
      <c r="M47">
        <v>0</v>
      </c>
      <c r="N47">
        <v>14.88</v>
      </c>
      <c r="O47">
        <v>50.37540413533835</v>
      </c>
      <c r="P47">
        <v>48.321235562148985</v>
      </c>
      <c r="Q47">
        <v>1.0017544526901667</v>
      </c>
      <c r="R47">
        <v>6.3951056627000415</v>
      </c>
      <c r="S47">
        <v>2.003229138166895</v>
      </c>
      <c r="T47">
        <v>0</v>
      </c>
      <c r="U47">
        <v>243.68429256594726</v>
      </c>
      <c r="V47">
        <v>4.9372782377919329</v>
      </c>
      <c r="W47">
        <v>11.180116224465836</v>
      </c>
      <c r="X47">
        <v>37.470353097205688</v>
      </c>
      <c r="Y47">
        <v>0</v>
      </c>
      <c r="Z47">
        <v>0</v>
      </c>
      <c r="AA47">
        <v>0</v>
      </c>
      <c r="AB47">
        <v>3.0474000000000014</v>
      </c>
      <c r="AC47">
        <v>0</v>
      </c>
      <c r="AD47">
        <v>0</v>
      </c>
      <c r="AE47">
        <v>8.3717191999999994</v>
      </c>
      <c r="AF47">
        <v>0</v>
      </c>
      <c r="AG47">
        <v>0</v>
      </c>
      <c r="AH47">
        <v>10.102680000000001</v>
      </c>
      <c r="AI47">
        <v>0</v>
      </c>
      <c r="AJ47">
        <v>0</v>
      </c>
      <c r="AK47">
        <v>6.5749200000000005</v>
      </c>
      <c r="AL47">
        <v>3.3936500000000005</v>
      </c>
      <c r="AM47">
        <v>0</v>
      </c>
      <c r="AN47">
        <v>0</v>
      </c>
      <c r="AO47">
        <v>4.1071800000000014</v>
      </c>
      <c r="AP47">
        <v>2.2773757410971407</v>
      </c>
      <c r="AQ47">
        <v>0</v>
      </c>
      <c r="AR47">
        <v>9.5336000000000016</v>
      </c>
      <c r="AS47">
        <v>2.9044499999999998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633.70535737662499</v>
      </c>
      <c r="DN47">
        <v>21.016713220062506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164.15809181963934</v>
      </c>
      <c r="L48">
        <v>20.002234759495842</v>
      </c>
      <c r="M48">
        <v>0</v>
      </c>
      <c r="N48">
        <v>14.88</v>
      </c>
      <c r="O48">
        <v>50.37540413533835</v>
      </c>
      <c r="P48">
        <v>48.321235562148985</v>
      </c>
      <c r="Q48">
        <v>1.0017544526901667</v>
      </c>
      <c r="R48">
        <v>6.3951056627000415</v>
      </c>
      <c r="S48">
        <v>2.003229138166895</v>
      </c>
      <c r="T48">
        <v>0</v>
      </c>
      <c r="U48">
        <v>243.68429256594726</v>
      </c>
      <c r="V48">
        <v>4.9372782377919329</v>
      </c>
      <c r="W48">
        <v>11.180116224465836</v>
      </c>
      <c r="X48">
        <v>37.470353097205688</v>
      </c>
      <c r="Y48">
        <v>0</v>
      </c>
      <c r="Z48">
        <v>0</v>
      </c>
      <c r="AA48">
        <v>0</v>
      </c>
      <c r="AB48">
        <v>3.0474000000000014</v>
      </c>
      <c r="AC48">
        <v>0</v>
      </c>
      <c r="AD48">
        <v>0</v>
      </c>
      <c r="AE48">
        <v>8.3717191999999994</v>
      </c>
      <c r="AF48">
        <v>0</v>
      </c>
      <c r="AG48">
        <v>0</v>
      </c>
      <c r="AH48">
        <v>10.102680000000001</v>
      </c>
      <c r="AI48">
        <v>0</v>
      </c>
      <c r="AJ48">
        <v>0</v>
      </c>
      <c r="AK48">
        <v>6.5749200000000005</v>
      </c>
      <c r="AL48">
        <v>3.3936500000000005</v>
      </c>
      <c r="AM48">
        <v>0</v>
      </c>
      <c r="AN48">
        <v>0</v>
      </c>
      <c r="AO48">
        <v>4.1071800000000014</v>
      </c>
      <c r="AP48">
        <v>2.2773757410971407</v>
      </c>
      <c r="AQ48">
        <v>0</v>
      </c>
      <c r="AR48">
        <v>9.5336000000000016</v>
      </c>
      <c r="AS48">
        <v>8.1023902983942904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638.73644382756163</v>
      </c>
      <c r="DN48">
        <v>21.183567067520134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110.0019598341232</v>
      </c>
      <c r="L49">
        <v>20.002234759495842</v>
      </c>
      <c r="M49">
        <v>0</v>
      </c>
      <c r="N49">
        <v>14.88</v>
      </c>
      <c r="O49">
        <v>50.37540413533835</v>
      </c>
      <c r="P49">
        <v>48.321235562148985</v>
      </c>
      <c r="Q49">
        <v>1.0017544526901667</v>
      </c>
      <c r="R49">
        <v>6.3951056627000415</v>
      </c>
      <c r="S49">
        <v>2.003229138166895</v>
      </c>
      <c r="T49">
        <v>0</v>
      </c>
      <c r="U49">
        <v>243.68429256594726</v>
      </c>
      <c r="V49">
        <v>4.9372782377919329</v>
      </c>
      <c r="W49">
        <v>11.180116224465836</v>
      </c>
      <c r="X49">
        <v>37.470353097205688</v>
      </c>
      <c r="Y49">
        <v>0</v>
      </c>
      <c r="Z49">
        <v>0</v>
      </c>
      <c r="AA49">
        <v>0</v>
      </c>
      <c r="AB49">
        <v>3.0474000000000014</v>
      </c>
      <c r="AC49">
        <v>0</v>
      </c>
      <c r="AD49">
        <v>0</v>
      </c>
      <c r="AE49">
        <v>8.3717191999999994</v>
      </c>
      <c r="AF49">
        <v>0</v>
      </c>
      <c r="AG49">
        <v>0</v>
      </c>
      <c r="AH49">
        <v>10.102680000000001</v>
      </c>
      <c r="AI49">
        <v>0</v>
      </c>
      <c r="AJ49">
        <v>0</v>
      </c>
      <c r="AK49">
        <v>6.5749200000000005</v>
      </c>
      <c r="AL49">
        <v>3.3936500000000005</v>
      </c>
      <c r="AM49">
        <v>0</v>
      </c>
      <c r="AN49">
        <v>0</v>
      </c>
      <c r="AO49">
        <v>4.1071800000000014</v>
      </c>
      <c r="AP49">
        <v>2.2773757410971407</v>
      </c>
      <c r="AQ49">
        <v>0</v>
      </c>
      <c r="AR49">
        <v>3.0844000000000005</v>
      </c>
      <c r="AS49">
        <v>8.1023902983942904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580.07654328301123</v>
      </c>
      <c r="DN49">
        <v>19.238135626554342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120.00238289999284</v>
      </c>
      <c r="L50">
        <v>20.002234759495842</v>
      </c>
      <c r="M50">
        <v>0</v>
      </c>
      <c r="N50">
        <v>14.88</v>
      </c>
      <c r="O50">
        <v>50.37540413533835</v>
      </c>
      <c r="P50">
        <v>48.321235562148985</v>
      </c>
      <c r="Q50">
        <v>1.0017544526901667</v>
      </c>
      <c r="R50">
        <v>6.3951056627000415</v>
      </c>
      <c r="S50">
        <v>2.003229138166895</v>
      </c>
      <c r="T50">
        <v>0</v>
      </c>
      <c r="U50">
        <v>243.68429256594726</v>
      </c>
      <c r="V50">
        <v>4.9372782377919329</v>
      </c>
      <c r="W50">
        <v>11.180116224465836</v>
      </c>
      <c r="X50">
        <v>37.470353097205688</v>
      </c>
      <c r="Y50">
        <v>0</v>
      </c>
      <c r="Z50">
        <v>0</v>
      </c>
      <c r="AA50">
        <v>0</v>
      </c>
      <c r="AB50">
        <v>3.0474000000000014</v>
      </c>
      <c r="AC50">
        <v>0</v>
      </c>
      <c r="AD50">
        <v>0</v>
      </c>
      <c r="AE50">
        <v>8.3717191999999994</v>
      </c>
      <c r="AF50">
        <v>0</v>
      </c>
      <c r="AG50">
        <v>0</v>
      </c>
      <c r="AH50">
        <v>10.102680000000001</v>
      </c>
      <c r="AI50">
        <v>0</v>
      </c>
      <c r="AJ50">
        <v>0</v>
      </c>
      <c r="AK50">
        <v>6.5749200000000005</v>
      </c>
      <c r="AL50">
        <v>3.3936500000000005</v>
      </c>
      <c r="AM50">
        <v>0</v>
      </c>
      <c r="AN50">
        <v>0</v>
      </c>
      <c r="AO50">
        <v>4.1071800000000014</v>
      </c>
      <c r="AP50">
        <v>2.2773757410971407</v>
      </c>
      <c r="AQ50">
        <v>0</v>
      </c>
      <c r="AR50">
        <v>3.0844000000000005</v>
      </c>
      <c r="AS50">
        <v>8.1023902983942904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589.75595276632964</v>
      </c>
      <c r="DN50">
        <v>19.559149209105474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125.00195808677522</v>
      </c>
      <c r="L51">
        <v>20.002234759495842</v>
      </c>
      <c r="M51">
        <v>0</v>
      </c>
      <c r="N51">
        <v>14.88</v>
      </c>
      <c r="O51">
        <v>50.37540413533835</v>
      </c>
      <c r="P51">
        <v>48.321235562148985</v>
      </c>
      <c r="Q51">
        <v>1.0017544526901667</v>
      </c>
      <c r="R51">
        <v>6.3951056627000415</v>
      </c>
      <c r="S51">
        <v>2.003229138166895</v>
      </c>
      <c r="T51">
        <v>0</v>
      </c>
      <c r="U51">
        <v>243.68429256594726</v>
      </c>
      <c r="V51">
        <v>4.9372782377919329</v>
      </c>
      <c r="W51">
        <v>11.180116224465836</v>
      </c>
      <c r="X51">
        <v>37.470353097205688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8.3717191999999994</v>
      </c>
      <c r="AF51">
        <v>0</v>
      </c>
      <c r="AG51">
        <v>0</v>
      </c>
      <c r="AH51">
        <v>10.102680000000001</v>
      </c>
      <c r="AI51">
        <v>0</v>
      </c>
      <c r="AJ51">
        <v>0</v>
      </c>
      <c r="AK51">
        <v>6.5749200000000005</v>
      </c>
      <c r="AL51">
        <v>3.3936500000000005</v>
      </c>
      <c r="AM51">
        <v>0</v>
      </c>
      <c r="AN51">
        <v>0</v>
      </c>
      <c r="AO51">
        <v>4.1071800000000014</v>
      </c>
      <c r="AP51">
        <v>2.2773757410971407</v>
      </c>
      <c r="AQ51">
        <v>0</v>
      </c>
      <c r="AR51">
        <v>3.0844000000000005</v>
      </c>
      <c r="AS51">
        <v>8.1023902983942904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591.64546320796592</v>
      </c>
      <c r="DN51">
        <v>19.621813954251632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125.00195808677522</v>
      </c>
      <c r="L52">
        <v>20.002234759495842</v>
      </c>
      <c r="M52">
        <v>0</v>
      </c>
      <c r="N52">
        <v>14.88</v>
      </c>
      <c r="O52">
        <v>50.37540413533835</v>
      </c>
      <c r="P52">
        <v>48.321235562148985</v>
      </c>
      <c r="Q52">
        <v>1.0017544526901667</v>
      </c>
      <c r="R52">
        <v>6.3951056627000415</v>
      </c>
      <c r="S52">
        <v>2.003229138166895</v>
      </c>
      <c r="T52">
        <v>0</v>
      </c>
      <c r="U52">
        <v>243.68429256594726</v>
      </c>
      <c r="V52">
        <v>4.9372782377919329</v>
      </c>
      <c r="W52">
        <v>11.180116224465836</v>
      </c>
      <c r="X52">
        <v>37.470353097205688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8.3717191999999994</v>
      </c>
      <c r="AF52">
        <v>0</v>
      </c>
      <c r="AG52">
        <v>0</v>
      </c>
      <c r="AH52">
        <v>10.102680000000001</v>
      </c>
      <c r="AI52">
        <v>0</v>
      </c>
      <c r="AJ52">
        <v>0</v>
      </c>
      <c r="AK52">
        <v>6.5749200000000005</v>
      </c>
      <c r="AL52">
        <v>3.3936500000000005</v>
      </c>
      <c r="AM52">
        <v>0</v>
      </c>
      <c r="AN52">
        <v>0</v>
      </c>
      <c r="AO52">
        <v>4.1071800000000014</v>
      </c>
      <c r="AP52">
        <v>2.2773757410971407</v>
      </c>
      <c r="AQ52">
        <v>0</v>
      </c>
      <c r="AR52">
        <v>3.0844000000000005</v>
      </c>
      <c r="AS52">
        <v>8.1023902983942904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591.64546320796592</v>
      </c>
      <c r="DN52">
        <v>19.621813954251632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110.00057063288183</v>
      </c>
      <c r="L53">
        <v>18.99979912056202</v>
      </c>
      <c r="M53">
        <v>0</v>
      </c>
      <c r="N53">
        <v>14.88</v>
      </c>
      <c r="O53">
        <v>50.37540413533835</v>
      </c>
      <c r="P53">
        <v>48.321235562148985</v>
      </c>
      <c r="Q53">
        <v>2.0049255536626913</v>
      </c>
      <c r="R53">
        <v>6.3951056627000415</v>
      </c>
      <c r="S53">
        <v>2.9961392811296532</v>
      </c>
      <c r="T53">
        <v>0</v>
      </c>
      <c r="U53">
        <v>243.68429256594726</v>
      </c>
      <c r="V53">
        <v>4.9372782377919329</v>
      </c>
      <c r="W53">
        <v>11.180116224465836</v>
      </c>
      <c r="X53">
        <v>37.470353097205688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8.3717191999999994</v>
      </c>
      <c r="AF53">
        <v>0</v>
      </c>
      <c r="AG53">
        <v>0</v>
      </c>
      <c r="AH53">
        <v>10.102680000000001</v>
      </c>
      <c r="AI53">
        <v>0</v>
      </c>
      <c r="AJ53">
        <v>0</v>
      </c>
      <c r="AK53">
        <v>6.5749200000000005</v>
      </c>
      <c r="AL53">
        <v>3.3936500000000005</v>
      </c>
      <c r="AM53">
        <v>0</v>
      </c>
      <c r="AN53">
        <v>0</v>
      </c>
      <c r="AO53">
        <v>4.1071800000000014</v>
      </c>
      <c r="AP53">
        <v>2.2773757410971407</v>
      </c>
      <c r="AQ53">
        <v>0</v>
      </c>
      <c r="AR53">
        <v>3.0844000000000005</v>
      </c>
      <c r="AS53">
        <v>2.9044499999999998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573.0562834173694</v>
      </c>
      <c r="DN53">
        <v>19.005311597561928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110.00074954730417</v>
      </c>
      <c r="L54">
        <v>18.99979912056202</v>
      </c>
      <c r="M54">
        <v>0</v>
      </c>
      <c r="N54">
        <v>14.88</v>
      </c>
      <c r="O54">
        <v>50.37540413533835</v>
      </c>
      <c r="P54">
        <v>48.321235562148985</v>
      </c>
      <c r="Q54">
        <v>2.0049255536626913</v>
      </c>
      <c r="R54">
        <v>6.3951056627000415</v>
      </c>
      <c r="S54">
        <v>2.9961392811296532</v>
      </c>
      <c r="T54">
        <v>0</v>
      </c>
      <c r="U54">
        <v>243.68429256594726</v>
      </c>
      <c r="V54">
        <v>4.9372782377919329</v>
      </c>
      <c r="W54">
        <v>11.180116224465836</v>
      </c>
      <c r="X54">
        <v>37.470353097205688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8.3717191999999994</v>
      </c>
      <c r="AF54">
        <v>0</v>
      </c>
      <c r="AG54">
        <v>0</v>
      </c>
      <c r="AH54">
        <v>10.102680000000001</v>
      </c>
      <c r="AI54">
        <v>0</v>
      </c>
      <c r="AJ54">
        <v>0</v>
      </c>
      <c r="AK54">
        <v>6.5749200000000005</v>
      </c>
      <c r="AL54">
        <v>3.3936500000000005</v>
      </c>
      <c r="AM54">
        <v>0</v>
      </c>
      <c r="AN54">
        <v>0</v>
      </c>
      <c r="AO54">
        <v>4.1071800000000014</v>
      </c>
      <c r="AP54">
        <v>2.2773757410971407</v>
      </c>
      <c r="AQ54">
        <v>0</v>
      </c>
      <c r="AR54">
        <v>3.0844000000000005</v>
      </c>
      <c r="AS54">
        <v>2.3918999999999997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572.56035960022393</v>
      </c>
      <c r="DN54">
        <v>18.988864329129658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105.00069838578499</v>
      </c>
      <c r="L55">
        <v>18.99979912056202</v>
      </c>
      <c r="M55">
        <v>0</v>
      </c>
      <c r="N55">
        <v>14.88</v>
      </c>
      <c r="O55">
        <v>50.37540413533835</v>
      </c>
      <c r="P55">
        <v>48.321235562148985</v>
      </c>
      <c r="Q55">
        <v>2.0049255536626913</v>
      </c>
      <c r="R55">
        <v>6.3951056627000415</v>
      </c>
      <c r="S55">
        <v>2.9961392811296532</v>
      </c>
      <c r="T55">
        <v>0</v>
      </c>
      <c r="U55">
        <v>243.68429256594726</v>
      </c>
      <c r="V55">
        <v>4.9372782377919329</v>
      </c>
      <c r="W55">
        <v>11.180116224465836</v>
      </c>
      <c r="X55">
        <v>37.470353097205688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8.3717191999999994</v>
      </c>
      <c r="AF55">
        <v>0</v>
      </c>
      <c r="AG55">
        <v>0</v>
      </c>
      <c r="AH55">
        <v>5.941338</v>
      </c>
      <c r="AI55">
        <v>0</v>
      </c>
      <c r="AJ55">
        <v>0</v>
      </c>
      <c r="AK55">
        <v>6.5749200000000005</v>
      </c>
      <c r="AL55">
        <v>3.3936500000000005</v>
      </c>
      <c r="AM55">
        <v>0</v>
      </c>
      <c r="AN55">
        <v>0</v>
      </c>
      <c r="AO55">
        <v>4.1071800000000014</v>
      </c>
      <c r="AP55">
        <v>3.1883260375359974</v>
      </c>
      <c r="AQ55">
        <v>0</v>
      </c>
      <c r="AR55">
        <v>3.0844000000000005</v>
      </c>
      <c r="AS55">
        <v>2.3918999999999997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564.57470242062368</v>
      </c>
      <c r="DN55">
        <v>18.724078643649587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105.00089042847891</v>
      </c>
      <c r="L56">
        <v>18.99979912056202</v>
      </c>
      <c r="M56">
        <v>0</v>
      </c>
      <c r="N56">
        <v>14.88</v>
      </c>
      <c r="O56">
        <v>50.37540413533835</v>
      </c>
      <c r="P56">
        <v>48.321235562148985</v>
      </c>
      <c r="Q56">
        <v>2.0049255536626913</v>
      </c>
      <c r="R56">
        <v>6.3951056627000415</v>
      </c>
      <c r="S56">
        <v>2.9961392811296532</v>
      </c>
      <c r="T56">
        <v>0</v>
      </c>
      <c r="U56">
        <v>243.68429256594726</v>
      </c>
      <c r="V56">
        <v>4.9372782377919329</v>
      </c>
      <c r="W56">
        <v>11.180116224465836</v>
      </c>
      <c r="X56">
        <v>37.470353097205688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8.3717191999999994</v>
      </c>
      <c r="AF56">
        <v>0</v>
      </c>
      <c r="AG56">
        <v>0</v>
      </c>
      <c r="AH56">
        <v>5.941338</v>
      </c>
      <c r="AI56">
        <v>0</v>
      </c>
      <c r="AJ56">
        <v>0</v>
      </c>
      <c r="AK56">
        <v>6.5749200000000005</v>
      </c>
      <c r="AL56">
        <v>3.3936500000000005</v>
      </c>
      <c r="AM56">
        <v>0</v>
      </c>
      <c r="AN56">
        <v>0</v>
      </c>
      <c r="AO56">
        <v>4.1071800000000014</v>
      </c>
      <c r="AP56">
        <v>3.1883260375359974</v>
      </c>
      <c r="AQ56">
        <v>0</v>
      </c>
      <c r="AR56">
        <v>3.0844000000000005</v>
      </c>
      <c r="AS56">
        <v>2.3918999999999997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564.57488829777719</v>
      </c>
      <c r="DN56">
        <v>18.724084809190028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105.00069838578499</v>
      </c>
      <c r="L57">
        <v>18.99979912056202</v>
      </c>
      <c r="M57">
        <v>0</v>
      </c>
      <c r="N57">
        <v>14.88</v>
      </c>
      <c r="O57">
        <v>50.37540413533835</v>
      </c>
      <c r="P57">
        <v>48.321235562148985</v>
      </c>
      <c r="Q57">
        <v>2.0049255536626913</v>
      </c>
      <c r="R57">
        <v>6.3951056627000415</v>
      </c>
      <c r="S57">
        <v>2.9961392811296532</v>
      </c>
      <c r="T57">
        <v>0</v>
      </c>
      <c r="U57">
        <v>243.68429256594726</v>
      </c>
      <c r="V57">
        <v>4.9372782377919329</v>
      </c>
      <c r="W57">
        <v>11.180116224465836</v>
      </c>
      <c r="X57">
        <v>37.470353097205688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8.3717191999999994</v>
      </c>
      <c r="AF57">
        <v>0</v>
      </c>
      <c r="AG57">
        <v>0</v>
      </c>
      <c r="AH57">
        <v>5.941338</v>
      </c>
      <c r="AI57">
        <v>0</v>
      </c>
      <c r="AJ57">
        <v>0</v>
      </c>
      <c r="AK57">
        <v>6.5749200000000005</v>
      </c>
      <c r="AL57">
        <v>3.3936500000000005</v>
      </c>
      <c r="AM57">
        <v>0</v>
      </c>
      <c r="AN57">
        <v>0</v>
      </c>
      <c r="AO57">
        <v>4.1071800000000014</v>
      </c>
      <c r="AP57">
        <v>3.1883260375359974</v>
      </c>
      <c r="AQ57">
        <v>0</v>
      </c>
      <c r="AR57">
        <v>3.0844000000000005</v>
      </c>
      <c r="AS57">
        <v>2.3918999999999997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564.57470242062368</v>
      </c>
      <c r="DN57">
        <v>18.724078643649587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104.99953217484888</v>
      </c>
      <c r="L58">
        <v>18.99979912056202</v>
      </c>
      <c r="M58">
        <v>0</v>
      </c>
      <c r="N58">
        <v>14.88</v>
      </c>
      <c r="O58">
        <v>50.37540413533835</v>
      </c>
      <c r="P58">
        <v>48.321235562148985</v>
      </c>
      <c r="Q58">
        <v>2.0049255536626913</v>
      </c>
      <c r="R58">
        <v>6.3951056627000415</v>
      </c>
      <c r="S58">
        <v>2.9961392811296532</v>
      </c>
      <c r="T58">
        <v>0</v>
      </c>
      <c r="U58">
        <v>243.68429256594726</v>
      </c>
      <c r="V58">
        <v>4.9372782377919329</v>
      </c>
      <c r="W58">
        <v>11.180116224465836</v>
      </c>
      <c r="X58">
        <v>37.470353097205688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8.3717191999999994</v>
      </c>
      <c r="AF58">
        <v>0</v>
      </c>
      <c r="AG58">
        <v>0</v>
      </c>
      <c r="AH58">
        <v>5.941338</v>
      </c>
      <c r="AI58">
        <v>0</v>
      </c>
      <c r="AJ58">
        <v>0</v>
      </c>
      <c r="AK58">
        <v>6.5749200000000005</v>
      </c>
      <c r="AL58">
        <v>3.3936500000000005</v>
      </c>
      <c r="AM58">
        <v>0</v>
      </c>
      <c r="AN58">
        <v>0</v>
      </c>
      <c r="AO58">
        <v>4.1071800000000014</v>
      </c>
      <c r="AP58">
        <v>3.1883260375359974</v>
      </c>
      <c r="AQ58">
        <v>0</v>
      </c>
      <c r="AR58">
        <v>3.0844000000000005</v>
      </c>
      <c r="AS58">
        <v>2.3918999999999997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564.57357373273351</v>
      </c>
      <c r="DN58">
        <v>18.724041120603754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88.395636741567316</v>
      </c>
      <c r="L59">
        <v>18.389905606849947</v>
      </c>
      <c r="M59">
        <v>0</v>
      </c>
      <c r="N59">
        <v>14.88</v>
      </c>
      <c r="O59">
        <v>50.37540413533835</v>
      </c>
      <c r="P59">
        <v>48.321235562148985</v>
      </c>
      <c r="Q59">
        <v>1.9415784431137724</v>
      </c>
      <c r="R59">
        <v>6.3951056627000415</v>
      </c>
      <c r="S59">
        <v>2.9018828276307298</v>
      </c>
      <c r="T59">
        <v>0</v>
      </c>
      <c r="U59">
        <v>243.68429256594726</v>
      </c>
      <c r="V59">
        <v>4.9372782377919329</v>
      </c>
      <c r="W59">
        <v>11.180116224465836</v>
      </c>
      <c r="X59">
        <v>37.470353097205688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8.3717191999999994</v>
      </c>
      <c r="AF59">
        <v>0</v>
      </c>
      <c r="AG59">
        <v>0</v>
      </c>
      <c r="AH59">
        <v>5.941338</v>
      </c>
      <c r="AI59">
        <v>0</v>
      </c>
      <c r="AJ59">
        <v>0</v>
      </c>
      <c r="AK59">
        <v>6.5749200000000005</v>
      </c>
      <c r="AL59">
        <v>3.3936500000000005</v>
      </c>
      <c r="AM59">
        <v>0</v>
      </c>
      <c r="AN59">
        <v>0</v>
      </c>
      <c r="AO59">
        <v>4.1071800000000014</v>
      </c>
      <c r="AP59">
        <v>2.6027151326824463</v>
      </c>
      <c r="AQ59">
        <v>0</v>
      </c>
      <c r="AR59">
        <v>3.0844000000000005</v>
      </c>
      <c r="AS59">
        <v>2.3918999999999997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547.19302448386816</v>
      </c>
      <c r="DN59">
        <v>18.147586953573953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93.603176381299335</v>
      </c>
      <c r="L60">
        <v>18.390249637897249</v>
      </c>
      <c r="M60">
        <v>0</v>
      </c>
      <c r="N60">
        <v>14.88</v>
      </c>
      <c r="O60">
        <v>50.37540413533835</v>
      </c>
      <c r="P60">
        <v>48.321235562148985</v>
      </c>
      <c r="Q60">
        <v>1.9425321888412015</v>
      </c>
      <c r="R60">
        <v>6.3951056627000415</v>
      </c>
      <c r="S60">
        <v>2.9021248285322363</v>
      </c>
      <c r="T60">
        <v>0</v>
      </c>
      <c r="U60">
        <v>243.68429256594726</v>
      </c>
      <c r="V60">
        <v>4.9372782377919329</v>
      </c>
      <c r="W60">
        <v>11.180116224465836</v>
      </c>
      <c r="X60">
        <v>37.470353097205688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8.3717191999999994</v>
      </c>
      <c r="AF60">
        <v>0</v>
      </c>
      <c r="AG60">
        <v>0</v>
      </c>
      <c r="AH60">
        <v>5.941338</v>
      </c>
      <c r="AI60">
        <v>0</v>
      </c>
      <c r="AJ60">
        <v>0</v>
      </c>
      <c r="AK60">
        <v>6.5749200000000005</v>
      </c>
      <c r="AL60">
        <v>3.3936500000000005</v>
      </c>
      <c r="AM60">
        <v>0</v>
      </c>
      <c r="AN60">
        <v>0</v>
      </c>
      <c r="AO60">
        <v>4.1071800000000014</v>
      </c>
      <c r="AP60">
        <v>2.6027151326824463</v>
      </c>
      <c r="AQ60">
        <v>0</v>
      </c>
      <c r="AR60">
        <v>3.0844000000000005</v>
      </c>
      <c r="AS60">
        <v>2.3918999999999997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552.23489247734506</v>
      </c>
      <c r="DN60">
        <v>18.314798377505273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103.99600785087645</v>
      </c>
      <c r="L61">
        <v>18.390249637897249</v>
      </c>
      <c r="M61">
        <v>0</v>
      </c>
      <c r="N61">
        <v>14.88</v>
      </c>
      <c r="O61">
        <v>50.37540413533835</v>
      </c>
      <c r="P61">
        <v>48.321235562148985</v>
      </c>
      <c r="Q61">
        <v>1.9425321888412015</v>
      </c>
      <c r="R61">
        <v>6.3951056627000415</v>
      </c>
      <c r="S61">
        <v>2.9021248285322363</v>
      </c>
      <c r="T61">
        <v>0</v>
      </c>
      <c r="U61">
        <v>243.68429256594726</v>
      </c>
      <c r="V61">
        <v>4.9372782377919329</v>
      </c>
      <c r="W61">
        <v>11.180116224465836</v>
      </c>
      <c r="X61">
        <v>37.470353097205688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8.3717191999999994</v>
      </c>
      <c r="AF61">
        <v>0</v>
      </c>
      <c r="AG61">
        <v>0</v>
      </c>
      <c r="AH61">
        <v>5.941338</v>
      </c>
      <c r="AI61">
        <v>0</v>
      </c>
      <c r="AJ61">
        <v>0</v>
      </c>
      <c r="AK61">
        <v>6.5749200000000005</v>
      </c>
      <c r="AL61">
        <v>3.3936500000000005</v>
      </c>
      <c r="AM61">
        <v>0</v>
      </c>
      <c r="AN61">
        <v>0</v>
      </c>
      <c r="AO61">
        <v>4.1071800000000014</v>
      </c>
      <c r="AP61">
        <v>2.6027151326824463</v>
      </c>
      <c r="AQ61">
        <v>0</v>
      </c>
      <c r="AR61">
        <v>3.0844000000000005</v>
      </c>
      <c r="AS61">
        <v>2.3918999999999997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562.29411405943392</v>
      </c>
      <c r="DN61">
        <v>18.648408264993623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119.59636082771119</v>
      </c>
      <c r="L62">
        <v>18.390249637897249</v>
      </c>
      <c r="M62">
        <v>0</v>
      </c>
      <c r="N62">
        <v>14.88</v>
      </c>
      <c r="O62">
        <v>50.37540413533835</v>
      </c>
      <c r="P62">
        <v>48.321235562148985</v>
      </c>
      <c r="Q62">
        <v>1.9425321888412015</v>
      </c>
      <c r="R62">
        <v>6.3951056627000415</v>
      </c>
      <c r="S62">
        <v>2.9021248285322363</v>
      </c>
      <c r="T62">
        <v>0</v>
      </c>
      <c r="U62">
        <v>243.68429256594726</v>
      </c>
      <c r="V62">
        <v>4.9372782377919329</v>
      </c>
      <c r="W62">
        <v>11.180116224465836</v>
      </c>
      <c r="X62">
        <v>37.470353097205688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8.3717191999999994</v>
      </c>
      <c r="AF62">
        <v>0</v>
      </c>
      <c r="AG62">
        <v>0</v>
      </c>
      <c r="AH62">
        <v>5.941338</v>
      </c>
      <c r="AI62">
        <v>0</v>
      </c>
      <c r="AJ62">
        <v>0</v>
      </c>
      <c r="AK62">
        <v>6.5749200000000005</v>
      </c>
      <c r="AL62">
        <v>3.3936500000000005</v>
      </c>
      <c r="AM62">
        <v>0</v>
      </c>
      <c r="AN62">
        <v>0</v>
      </c>
      <c r="AO62">
        <v>4.1071800000000014</v>
      </c>
      <c r="AP62">
        <v>2.6027151326824463</v>
      </c>
      <c r="AQ62">
        <v>0</v>
      </c>
      <c r="AR62">
        <v>3.0844000000000005</v>
      </c>
      <c r="AS62">
        <v>2.3918999999999997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577.39369570957911</v>
      </c>
      <c r="DN62">
        <v>19.149179591683197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124.7936984545513</v>
      </c>
      <c r="L63">
        <v>18.390249637897249</v>
      </c>
      <c r="M63">
        <v>0</v>
      </c>
      <c r="N63">
        <v>14.88</v>
      </c>
      <c r="O63">
        <v>50.37540413533835</v>
      </c>
      <c r="P63">
        <v>48.321235562148985</v>
      </c>
      <c r="Q63">
        <v>1.9425321888412015</v>
      </c>
      <c r="R63">
        <v>6.3951056627000415</v>
      </c>
      <c r="S63">
        <v>2.9021248285322363</v>
      </c>
      <c r="T63">
        <v>0</v>
      </c>
      <c r="U63">
        <v>243.68429256594726</v>
      </c>
      <c r="V63">
        <v>4.9372782377919329</v>
      </c>
      <c r="W63">
        <v>11.180116224465836</v>
      </c>
      <c r="X63">
        <v>37.470353097205688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0.33549999999999991</v>
      </c>
      <c r="AE63">
        <v>8.3717191999999994</v>
      </c>
      <c r="AF63">
        <v>0</v>
      </c>
      <c r="AG63">
        <v>0</v>
      </c>
      <c r="AH63">
        <v>5.941338</v>
      </c>
      <c r="AI63">
        <v>0</v>
      </c>
      <c r="AJ63">
        <v>0</v>
      </c>
      <c r="AK63">
        <v>6.5749200000000005</v>
      </c>
      <c r="AL63">
        <v>3.3936500000000005</v>
      </c>
      <c r="AM63">
        <v>0</v>
      </c>
      <c r="AN63">
        <v>0</v>
      </c>
      <c r="AO63">
        <v>4.1071800000000014</v>
      </c>
      <c r="AP63">
        <v>2.6027151326824463</v>
      </c>
      <c r="AQ63">
        <v>0</v>
      </c>
      <c r="AR63">
        <v>3.3648000000000002</v>
      </c>
      <c r="AS63">
        <v>2.3918999999999997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583.0203282828503</v>
      </c>
      <c r="DN63">
        <v>19.335784645252154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124.7936984545513</v>
      </c>
      <c r="L64">
        <v>18.390249637897249</v>
      </c>
      <c r="M64">
        <v>0</v>
      </c>
      <c r="N64">
        <v>14.88</v>
      </c>
      <c r="O64">
        <v>50.37540413533835</v>
      </c>
      <c r="P64">
        <v>48.321235562148985</v>
      </c>
      <c r="Q64">
        <v>1.9425321888412015</v>
      </c>
      <c r="R64">
        <v>6.3951056627000415</v>
      </c>
      <c r="S64">
        <v>2.9021248285322363</v>
      </c>
      <c r="T64">
        <v>0</v>
      </c>
      <c r="U64">
        <v>243.68429256594726</v>
      </c>
      <c r="V64">
        <v>4.9372782377919329</v>
      </c>
      <c r="W64">
        <v>11.180116224465836</v>
      </c>
      <c r="X64">
        <v>37.470353097205688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2.3149500000000001</v>
      </c>
      <c r="AE64">
        <v>8.3717191999999994</v>
      </c>
      <c r="AF64">
        <v>0</v>
      </c>
      <c r="AG64">
        <v>0</v>
      </c>
      <c r="AH64">
        <v>5.941338</v>
      </c>
      <c r="AI64">
        <v>0</v>
      </c>
      <c r="AJ64">
        <v>0</v>
      </c>
      <c r="AK64">
        <v>6.5749200000000005</v>
      </c>
      <c r="AL64">
        <v>3.3936500000000005</v>
      </c>
      <c r="AM64">
        <v>0</v>
      </c>
      <c r="AN64">
        <v>0</v>
      </c>
      <c r="AO64">
        <v>4.1071800000000014</v>
      </c>
      <c r="AP64">
        <v>2.6027151326824463</v>
      </c>
      <c r="AQ64">
        <v>0</v>
      </c>
      <c r="AR64">
        <v>3.3648000000000002</v>
      </c>
      <c r="AS64">
        <v>2.3918999999999997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584.93623798610531</v>
      </c>
      <c r="DN64">
        <v>19.399324941997044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9.3863730884562662E-5</v>
      </c>
      <c r="K65">
        <v>124.7936984545513</v>
      </c>
      <c r="L65">
        <v>18.390249637897249</v>
      </c>
      <c r="M65">
        <v>0</v>
      </c>
      <c r="N65">
        <v>14.88</v>
      </c>
      <c r="O65">
        <v>50.37540413533835</v>
      </c>
      <c r="P65">
        <v>48.321235562148985</v>
      </c>
      <c r="Q65">
        <v>1.9425321888412015</v>
      </c>
      <c r="R65">
        <v>6.3951056627000415</v>
      </c>
      <c r="S65">
        <v>2.9021248285322363</v>
      </c>
      <c r="T65">
        <v>0</v>
      </c>
      <c r="U65">
        <v>243.68429256594726</v>
      </c>
      <c r="V65">
        <v>4.9372782377919329</v>
      </c>
      <c r="W65">
        <v>11.180116224465836</v>
      </c>
      <c r="X65">
        <v>37.470353097205688</v>
      </c>
      <c r="Y65">
        <v>0</v>
      </c>
      <c r="Z65">
        <v>1.6562832000000001</v>
      </c>
      <c r="AA65">
        <v>0</v>
      </c>
      <c r="AB65">
        <v>3.0474000000000014</v>
      </c>
      <c r="AC65">
        <v>0</v>
      </c>
      <c r="AD65">
        <v>2.3149500000000001</v>
      </c>
      <c r="AE65">
        <v>8.3717191999999994</v>
      </c>
      <c r="AF65">
        <v>0</v>
      </c>
      <c r="AG65">
        <v>0</v>
      </c>
      <c r="AH65">
        <v>10.102680000000001</v>
      </c>
      <c r="AI65">
        <v>0</v>
      </c>
      <c r="AJ65">
        <v>0</v>
      </c>
      <c r="AK65">
        <v>6.5749200000000005</v>
      </c>
      <c r="AL65">
        <v>3.3936500000000005</v>
      </c>
      <c r="AM65">
        <v>0</v>
      </c>
      <c r="AN65">
        <v>0</v>
      </c>
      <c r="AO65">
        <v>4.1071800000000014</v>
      </c>
      <c r="AP65">
        <v>2.6027151326824463</v>
      </c>
      <c r="AQ65">
        <v>0</v>
      </c>
      <c r="AR65">
        <v>3.3648000000000002</v>
      </c>
      <c r="AS65">
        <v>2.3918999999999997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593.51678669994828</v>
      </c>
      <c r="DN65">
        <v>19.683895291884898</v>
      </c>
    </row>
    <row r="66" spans="1:118">
      <c r="A66" t="s">
        <v>108</v>
      </c>
      <c r="B66">
        <v>0</v>
      </c>
      <c r="C66">
        <v>0</v>
      </c>
      <c r="D66">
        <v>1.2757063321444863E-3</v>
      </c>
      <c r="E66">
        <v>0</v>
      </c>
      <c r="F66">
        <v>0</v>
      </c>
      <c r="G66">
        <v>1.3791913171216344E-3</v>
      </c>
      <c r="H66">
        <v>0</v>
      </c>
      <c r="I66">
        <v>0</v>
      </c>
      <c r="J66">
        <v>9.3863730884562662E-5</v>
      </c>
      <c r="K66">
        <v>124.7936984545513</v>
      </c>
      <c r="L66">
        <v>18.390249637897249</v>
      </c>
      <c r="M66">
        <v>0</v>
      </c>
      <c r="N66">
        <v>14.88</v>
      </c>
      <c r="O66">
        <v>50.37540413533835</v>
      </c>
      <c r="P66">
        <v>48.321235562148985</v>
      </c>
      <c r="Q66">
        <v>1.9425321888412015</v>
      </c>
      <c r="R66">
        <v>6.3951056627000415</v>
      </c>
      <c r="S66">
        <v>2.9021248285322363</v>
      </c>
      <c r="T66">
        <v>0</v>
      </c>
      <c r="U66">
        <v>243.68429256594726</v>
      </c>
      <c r="V66">
        <v>4.9372782377919329</v>
      </c>
      <c r="W66">
        <v>11.180116224465836</v>
      </c>
      <c r="X66">
        <v>37.470353097205688</v>
      </c>
      <c r="Y66">
        <v>0</v>
      </c>
      <c r="Z66">
        <v>1.6562832000000001</v>
      </c>
      <c r="AA66">
        <v>0</v>
      </c>
      <c r="AB66">
        <v>3.0474000000000014</v>
      </c>
      <c r="AC66">
        <v>0</v>
      </c>
      <c r="AD66">
        <v>2.3149500000000001</v>
      </c>
      <c r="AE66">
        <v>8.3717191999999994</v>
      </c>
      <c r="AF66">
        <v>0</v>
      </c>
      <c r="AG66">
        <v>0</v>
      </c>
      <c r="AH66">
        <v>10.102680000000001</v>
      </c>
      <c r="AI66">
        <v>0</v>
      </c>
      <c r="AJ66">
        <v>0</v>
      </c>
      <c r="AK66">
        <v>6.5749200000000005</v>
      </c>
      <c r="AL66">
        <v>3.3936500000000005</v>
      </c>
      <c r="AM66">
        <v>0</v>
      </c>
      <c r="AN66">
        <v>0</v>
      </c>
      <c r="AO66">
        <v>4.1071800000000014</v>
      </c>
      <c r="AP66">
        <v>2.6027151326824463</v>
      </c>
      <c r="AQ66">
        <v>0</v>
      </c>
      <c r="AR66">
        <v>3.3648000000000002</v>
      </c>
      <c r="AS66">
        <v>2.3918999999999997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593.51935637534086</v>
      </c>
      <c r="DN66">
        <v>19.683980514141535</v>
      </c>
    </row>
    <row r="67" spans="1:118">
      <c r="A67" t="s">
        <v>109</v>
      </c>
      <c r="B67">
        <v>0</v>
      </c>
      <c r="C67">
        <v>0</v>
      </c>
      <c r="D67">
        <v>1.2757063321444863E-3</v>
      </c>
      <c r="E67">
        <v>0</v>
      </c>
      <c r="F67">
        <v>0</v>
      </c>
      <c r="G67">
        <v>1.3791913171216344E-3</v>
      </c>
      <c r="H67">
        <v>0</v>
      </c>
      <c r="I67">
        <v>0</v>
      </c>
      <c r="J67">
        <v>9.3863730884562662E-5</v>
      </c>
      <c r="K67">
        <v>164.15720722467901</v>
      </c>
      <c r="L67">
        <v>64.73860274592802</v>
      </c>
      <c r="M67">
        <v>0</v>
      </c>
      <c r="N67">
        <v>14.88</v>
      </c>
      <c r="O67">
        <v>50.37540413533835</v>
      </c>
      <c r="P67">
        <v>48.321235562148985</v>
      </c>
      <c r="Q67">
        <v>5.0763760993274705</v>
      </c>
      <c r="R67">
        <v>6.3951056627000415</v>
      </c>
      <c r="S67">
        <v>6.6956870790916208</v>
      </c>
      <c r="T67">
        <v>0</v>
      </c>
      <c r="U67">
        <v>243.68429256594726</v>
      </c>
      <c r="V67">
        <v>4.9372782377919329</v>
      </c>
      <c r="W67">
        <v>9.485026017160255</v>
      </c>
      <c r="X67">
        <v>37.470353097205688</v>
      </c>
      <c r="Y67">
        <v>0</v>
      </c>
      <c r="Z67">
        <v>1.6562832000000001</v>
      </c>
      <c r="AA67">
        <v>0</v>
      </c>
      <c r="AB67">
        <v>3.0474000000000014</v>
      </c>
      <c r="AC67">
        <v>0</v>
      </c>
      <c r="AD67">
        <v>2.3149500000000001</v>
      </c>
      <c r="AE67">
        <v>8.3717191999999994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6.5749200000000005</v>
      </c>
      <c r="AL67">
        <v>0.59020000000000028</v>
      </c>
      <c r="AM67">
        <v>0</v>
      </c>
      <c r="AN67">
        <v>0</v>
      </c>
      <c r="AO67">
        <v>4.1071800000000014</v>
      </c>
      <c r="AP67">
        <v>3.1883260375359974</v>
      </c>
      <c r="AQ67">
        <v>0</v>
      </c>
      <c r="AR67">
        <v>3.3648000000000002</v>
      </c>
      <c r="AS67">
        <v>2.3918999999999997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669.61916150961929</v>
      </c>
      <c r="DN67">
        <v>22.207834116615391</v>
      </c>
    </row>
    <row r="68" spans="1:118">
      <c r="A68" t="s">
        <v>110</v>
      </c>
      <c r="B68">
        <v>0</v>
      </c>
      <c r="C68">
        <v>0</v>
      </c>
      <c r="D68">
        <v>1.2757063321444863E-3</v>
      </c>
      <c r="E68">
        <v>0</v>
      </c>
      <c r="F68">
        <v>0</v>
      </c>
      <c r="G68">
        <v>1.3791913171216344E-3</v>
      </c>
      <c r="H68">
        <v>0</v>
      </c>
      <c r="I68">
        <v>0</v>
      </c>
      <c r="J68">
        <v>9.3863730884562662E-5</v>
      </c>
      <c r="K68">
        <v>164.15720722467901</v>
      </c>
      <c r="L68">
        <v>65.233390774925269</v>
      </c>
      <c r="M68">
        <v>0</v>
      </c>
      <c r="N68">
        <v>14.88</v>
      </c>
      <c r="O68">
        <v>50.37540413533835</v>
      </c>
      <c r="P68">
        <v>48.321235562148985</v>
      </c>
      <c r="Q68">
        <v>5.0763760993274705</v>
      </c>
      <c r="R68">
        <v>6.3951056627000415</v>
      </c>
      <c r="S68">
        <v>6.6956870790916208</v>
      </c>
      <c r="T68">
        <v>0</v>
      </c>
      <c r="U68">
        <v>243.68429256594726</v>
      </c>
      <c r="V68">
        <v>4.9372782377919329</v>
      </c>
      <c r="W68">
        <v>9.485026017160255</v>
      </c>
      <c r="X68">
        <v>37.470353097205688</v>
      </c>
      <c r="Y68">
        <v>0</v>
      </c>
      <c r="Z68">
        <v>1.6562832000000001</v>
      </c>
      <c r="AA68">
        <v>0</v>
      </c>
      <c r="AB68">
        <v>3.0474000000000014</v>
      </c>
      <c r="AC68">
        <v>0</v>
      </c>
      <c r="AD68">
        <v>2.3149500000000001</v>
      </c>
      <c r="AE68">
        <v>8.3717191999999994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6.5749200000000005</v>
      </c>
      <c r="AL68">
        <v>0.59020000000000028</v>
      </c>
      <c r="AM68">
        <v>0</v>
      </c>
      <c r="AN68">
        <v>0</v>
      </c>
      <c r="AO68">
        <v>4.1071800000000014</v>
      </c>
      <c r="AP68">
        <v>2.6027151326824463</v>
      </c>
      <c r="AQ68">
        <v>0</v>
      </c>
      <c r="AR68">
        <v>3.3648000000000002</v>
      </c>
      <c r="AS68">
        <v>2.3918999999999997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669.53128837367262</v>
      </c>
      <c r="DN68">
        <v>22.204884376705767</v>
      </c>
    </row>
    <row r="69" spans="1:118">
      <c r="A69" t="s">
        <v>111</v>
      </c>
      <c r="B69">
        <v>0</v>
      </c>
      <c r="C69">
        <v>0</v>
      </c>
      <c r="D69">
        <v>2.657299392126289E-3</v>
      </c>
      <c r="E69">
        <v>0</v>
      </c>
      <c r="F69">
        <v>0</v>
      </c>
      <c r="G69">
        <v>4.3206942866018247E-3</v>
      </c>
      <c r="H69">
        <v>0</v>
      </c>
      <c r="I69">
        <v>0</v>
      </c>
      <c r="J69">
        <v>9.3863730884562662E-5</v>
      </c>
      <c r="K69">
        <v>164.15720722467901</v>
      </c>
      <c r="L69">
        <v>65.233390774925269</v>
      </c>
      <c r="M69">
        <v>0</v>
      </c>
      <c r="N69">
        <v>14.88</v>
      </c>
      <c r="O69">
        <v>50.37540413533835</v>
      </c>
      <c r="P69">
        <v>48.321235562148985</v>
      </c>
      <c r="Q69">
        <v>5.0763760993274705</v>
      </c>
      <c r="R69">
        <v>6.3951056627000415</v>
      </c>
      <c r="S69">
        <v>6.6956870790916208</v>
      </c>
      <c r="T69">
        <v>0</v>
      </c>
      <c r="U69">
        <v>243.68429256594726</v>
      </c>
      <c r="V69">
        <v>5.1029067762830111</v>
      </c>
      <c r="W69">
        <v>9.485026017160255</v>
      </c>
      <c r="X69">
        <v>37.470353097205688</v>
      </c>
      <c r="Y69">
        <v>0</v>
      </c>
      <c r="Z69">
        <v>0</v>
      </c>
      <c r="AA69">
        <v>0</v>
      </c>
      <c r="AB69">
        <v>3.0474000000000014</v>
      </c>
      <c r="AC69">
        <v>0</v>
      </c>
      <c r="AD69">
        <v>2.3149500000000001</v>
      </c>
      <c r="AE69">
        <v>8.3717191999999994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6.5749200000000005</v>
      </c>
      <c r="AL69">
        <v>0.59020000000000028</v>
      </c>
      <c r="AM69">
        <v>0</v>
      </c>
      <c r="AN69">
        <v>0</v>
      </c>
      <c r="AO69">
        <v>4.1071800000000014</v>
      </c>
      <c r="AP69">
        <v>2.6027151326824463</v>
      </c>
      <c r="AQ69">
        <v>0</v>
      </c>
      <c r="AR69">
        <v>3.3648000000000002</v>
      </c>
      <c r="AS69">
        <v>2.3918999999999997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668.09266828072919</v>
      </c>
      <c r="DN69">
        <v>22.157172904169823</v>
      </c>
    </row>
    <row r="70" spans="1:118">
      <c r="A70" t="s">
        <v>112</v>
      </c>
      <c r="B70">
        <v>0</v>
      </c>
      <c r="C70">
        <v>0</v>
      </c>
      <c r="D70">
        <v>2.657299392126289E-3</v>
      </c>
      <c r="E70">
        <v>0</v>
      </c>
      <c r="F70">
        <v>0</v>
      </c>
      <c r="G70">
        <v>4.3206942866018247E-3</v>
      </c>
      <c r="H70">
        <v>0</v>
      </c>
      <c r="I70">
        <v>0</v>
      </c>
      <c r="J70">
        <v>0</v>
      </c>
      <c r="K70">
        <v>164.15720722467901</v>
      </c>
      <c r="L70">
        <v>65.233390774925269</v>
      </c>
      <c r="M70">
        <v>0</v>
      </c>
      <c r="N70">
        <v>14.88</v>
      </c>
      <c r="O70">
        <v>50.37540413533835</v>
      </c>
      <c r="P70">
        <v>48.321235562148985</v>
      </c>
      <c r="Q70">
        <v>5.0763760993274705</v>
      </c>
      <c r="R70">
        <v>6.3951056627000415</v>
      </c>
      <c r="S70">
        <v>6.6956870790916208</v>
      </c>
      <c r="T70">
        <v>0</v>
      </c>
      <c r="U70">
        <v>243.68429256594726</v>
      </c>
      <c r="V70">
        <v>5.1029067762830111</v>
      </c>
      <c r="W70">
        <v>9.485026017160255</v>
      </c>
      <c r="X70">
        <v>37.470353097205688</v>
      </c>
      <c r="Y70">
        <v>0</v>
      </c>
      <c r="Z70">
        <v>0</v>
      </c>
      <c r="AA70">
        <v>0</v>
      </c>
      <c r="AB70">
        <v>3.0474000000000014</v>
      </c>
      <c r="AC70">
        <v>0</v>
      </c>
      <c r="AD70">
        <v>2.3149500000000001</v>
      </c>
      <c r="AE70">
        <v>8.3717191999999994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6.5749200000000005</v>
      </c>
      <c r="AL70">
        <v>0.59020000000000028</v>
      </c>
      <c r="AM70">
        <v>0</v>
      </c>
      <c r="AN70">
        <v>0</v>
      </c>
      <c r="AO70">
        <v>4.1071800000000014</v>
      </c>
      <c r="AP70">
        <v>2.6027151326824463</v>
      </c>
      <c r="AQ70">
        <v>0</v>
      </c>
      <c r="AR70">
        <v>3.3648000000000002</v>
      </c>
      <c r="AS70">
        <v>2.3918999999999997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668.09257743002308</v>
      </c>
      <c r="DN70">
        <v>22.157169891144957</v>
      </c>
    </row>
    <row r="71" spans="1:118">
      <c r="A71" t="s">
        <v>113</v>
      </c>
      <c r="B71">
        <v>0</v>
      </c>
      <c r="C71">
        <v>0</v>
      </c>
      <c r="D71">
        <v>2.657299392126289E-3</v>
      </c>
      <c r="E71">
        <v>0</v>
      </c>
      <c r="F71">
        <v>0</v>
      </c>
      <c r="G71">
        <v>4.3206942866018247E-3</v>
      </c>
      <c r="H71">
        <v>0</v>
      </c>
      <c r="I71">
        <v>0</v>
      </c>
      <c r="J71">
        <v>0</v>
      </c>
      <c r="K71">
        <v>164.15720722467901</v>
      </c>
      <c r="L71">
        <v>65.233390774925269</v>
      </c>
      <c r="M71">
        <v>0</v>
      </c>
      <c r="N71">
        <v>14.88</v>
      </c>
      <c r="O71">
        <v>50.37540413533835</v>
      </c>
      <c r="P71">
        <v>50.483836502890753</v>
      </c>
      <c r="Q71">
        <v>5.0763760993274705</v>
      </c>
      <c r="R71">
        <v>6.3951056627000415</v>
      </c>
      <c r="S71">
        <v>6.6956870790916208</v>
      </c>
      <c r="T71">
        <v>0</v>
      </c>
      <c r="U71">
        <v>243.68429256594726</v>
      </c>
      <c r="V71">
        <v>5.1029067762830111</v>
      </c>
      <c r="W71">
        <v>9.485026017160255</v>
      </c>
      <c r="X71">
        <v>37.470353097205688</v>
      </c>
      <c r="Y71">
        <v>0</v>
      </c>
      <c r="Z71">
        <v>0</v>
      </c>
      <c r="AA71">
        <v>1.6052228134742965</v>
      </c>
      <c r="AB71">
        <v>3.0474000000000014</v>
      </c>
      <c r="AC71">
        <v>0</v>
      </c>
      <c r="AD71">
        <v>2.3149500000000001</v>
      </c>
      <c r="AE71">
        <v>8.3717191999999994</v>
      </c>
      <c r="AF71">
        <v>0</v>
      </c>
      <c r="AG71">
        <v>0</v>
      </c>
      <c r="AH71">
        <v>5.2918799999999999</v>
      </c>
      <c r="AI71">
        <v>0</v>
      </c>
      <c r="AJ71">
        <v>0</v>
      </c>
      <c r="AK71">
        <v>6.5749200000000005</v>
      </c>
      <c r="AL71">
        <v>0.59020000000000028</v>
      </c>
      <c r="AM71">
        <v>0</v>
      </c>
      <c r="AN71">
        <v>0</v>
      </c>
      <c r="AO71">
        <v>4.1071800000000014</v>
      </c>
      <c r="AP71">
        <v>2.6027151326824463</v>
      </c>
      <c r="AQ71">
        <v>0</v>
      </c>
      <c r="AR71">
        <v>3.9256000000000006</v>
      </c>
      <c r="AS71">
        <v>2.3918999999999997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677.40422686350837</v>
      </c>
      <c r="DN71">
        <v>22.466024211875862</v>
      </c>
    </row>
    <row r="72" spans="1:118">
      <c r="A72" t="s">
        <v>114</v>
      </c>
      <c r="B72">
        <v>0</v>
      </c>
      <c r="C72">
        <v>0</v>
      </c>
      <c r="D72">
        <v>2.657299392126289E-3</v>
      </c>
      <c r="E72">
        <v>0</v>
      </c>
      <c r="F72">
        <v>0</v>
      </c>
      <c r="G72">
        <v>4.3206942866018247E-3</v>
      </c>
      <c r="H72">
        <v>0</v>
      </c>
      <c r="I72">
        <v>0</v>
      </c>
      <c r="J72">
        <v>0</v>
      </c>
      <c r="K72">
        <v>164.15720722467901</v>
      </c>
      <c r="L72">
        <v>65.233390774925269</v>
      </c>
      <c r="M72">
        <v>0</v>
      </c>
      <c r="N72">
        <v>14.88</v>
      </c>
      <c r="O72">
        <v>50.37540413533835</v>
      </c>
      <c r="P72">
        <v>50.920353982300888</v>
      </c>
      <c r="Q72">
        <v>5.0763760993274705</v>
      </c>
      <c r="R72">
        <v>6.3951056627000415</v>
      </c>
      <c r="S72">
        <v>6.6956870790916208</v>
      </c>
      <c r="T72">
        <v>0</v>
      </c>
      <c r="U72">
        <v>243.68429256594726</v>
      </c>
      <c r="V72">
        <v>5.1029067762830111</v>
      </c>
      <c r="W72">
        <v>9.485026017160255</v>
      </c>
      <c r="X72">
        <v>37.470353097205688</v>
      </c>
      <c r="Y72">
        <v>0</v>
      </c>
      <c r="Z72">
        <v>0</v>
      </c>
      <c r="AA72">
        <v>2.4078342202114444</v>
      </c>
      <c r="AB72">
        <v>3.0474000000000014</v>
      </c>
      <c r="AC72">
        <v>0</v>
      </c>
      <c r="AD72">
        <v>2.3149500000000001</v>
      </c>
      <c r="AE72">
        <v>8.3717191999999994</v>
      </c>
      <c r="AF72">
        <v>0</v>
      </c>
      <c r="AG72">
        <v>0</v>
      </c>
      <c r="AH72">
        <v>10.102680000000001</v>
      </c>
      <c r="AI72">
        <v>0.80825000000000014</v>
      </c>
      <c r="AJ72">
        <v>0</v>
      </c>
      <c r="AK72">
        <v>6.5749200000000005</v>
      </c>
      <c r="AL72">
        <v>3.3936500000000005</v>
      </c>
      <c r="AM72">
        <v>0</v>
      </c>
      <c r="AN72">
        <v>0</v>
      </c>
      <c r="AO72">
        <v>4.1071800000000014</v>
      </c>
      <c r="AP72">
        <v>2.6027151326824463</v>
      </c>
      <c r="AQ72">
        <v>0</v>
      </c>
      <c r="AR72">
        <v>3.9256000000000006</v>
      </c>
      <c r="AS72">
        <v>2.3918999999999997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686.75569907089891</v>
      </c>
      <c r="DN72">
        <v>22.776180890632556</v>
      </c>
    </row>
    <row r="73" spans="1:118">
      <c r="A73" t="s">
        <v>115</v>
      </c>
      <c r="B73">
        <v>0</v>
      </c>
      <c r="C73">
        <v>0</v>
      </c>
      <c r="D73">
        <v>1.3611641979092218E-3</v>
      </c>
      <c r="E73">
        <v>0</v>
      </c>
      <c r="F73">
        <v>0</v>
      </c>
      <c r="G73">
        <v>4.3206942866018247E-3</v>
      </c>
      <c r="H73">
        <v>0</v>
      </c>
      <c r="I73">
        <v>0</v>
      </c>
      <c r="J73">
        <v>0</v>
      </c>
      <c r="K73">
        <v>164.15720722467901</v>
      </c>
      <c r="L73">
        <v>65.233390774925269</v>
      </c>
      <c r="M73">
        <v>0</v>
      </c>
      <c r="N73">
        <v>14.88</v>
      </c>
      <c r="O73">
        <v>50.37540413533835</v>
      </c>
      <c r="P73">
        <v>50.920353982300888</v>
      </c>
      <c r="Q73">
        <v>5.0763760993274705</v>
      </c>
      <c r="R73">
        <v>6.3951056627000415</v>
      </c>
      <c r="S73">
        <v>6.6956870790916208</v>
      </c>
      <c r="T73">
        <v>0</v>
      </c>
      <c r="U73">
        <v>243.68429256594726</v>
      </c>
      <c r="V73">
        <v>5.1029067762830111</v>
      </c>
      <c r="W73">
        <v>9.485026017160255</v>
      </c>
      <c r="X73">
        <v>37.470353097205688</v>
      </c>
      <c r="Y73">
        <v>0</v>
      </c>
      <c r="Z73">
        <v>0</v>
      </c>
      <c r="AA73">
        <v>7.1368206287067206</v>
      </c>
      <c r="AB73">
        <v>3.0474000000000014</v>
      </c>
      <c r="AC73">
        <v>0</v>
      </c>
      <c r="AD73">
        <v>6.9448499999999997</v>
      </c>
      <c r="AE73">
        <v>8.3717191999999994</v>
      </c>
      <c r="AF73">
        <v>0</v>
      </c>
      <c r="AG73">
        <v>0</v>
      </c>
      <c r="AH73">
        <v>14.432399999999999</v>
      </c>
      <c r="AI73">
        <v>1.6165000000000003</v>
      </c>
      <c r="AJ73">
        <v>0</v>
      </c>
      <c r="AK73">
        <v>6.5749200000000005</v>
      </c>
      <c r="AL73">
        <v>9.1481000000000012</v>
      </c>
      <c r="AM73">
        <v>0</v>
      </c>
      <c r="AN73">
        <v>0</v>
      </c>
      <c r="AO73">
        <v>4.1071800000000014</v>
      </c>
      <c r="AP73">
        <v>2.6027151326824463</v>
      </c>
      <c r="AQ73">
        <v>0</v>
      </c>
      <c r="AR73">
        <v>3.9256000000000006</v>
      </c>
      <c r="AS73">
        <v>2.3918999999999997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706.35683105659632</v>
      </c>
      <c r="DN73">
        <v>23.425059178236225</v>
      </c>
    </row>
    <row r="74" spans="1:118">
      <c r="A74" t="s">
        <v>116</v>
      </c>
      <c r="B74">
        <v>0</v>
      </c>
      <c r="C74">
        <v>0</v>
      </c>
      <c r="D74">
        <v>1.3611641979092218E-3</v>
      </c>
      <c r="E74">
        <v>0</v>
      </c>
      <c r="F74">
        <v>0</v>
      </c>
      <c r="G74">
        <v>4.3206942866018247E-3</v>
      </c>
      <c r="H74">
        <v>0</v>
      </c>
      <c r="I74">
        <v>0</v>
      </c>
      <c r="J74">
        <v>0</v>
      </c>
      <c r="K74">
        <v>164.15720722467901</v>
      </c>
      <c r="L74">
        <v>65.233390774925269</v>
      </c>
      <c r="M74">
        <v>0</v>
      </c>
      <c r="N74">
        <v>14.88</v>
      </c>
      <c r="O74">
        <v>50.37540413533835</v>
      </c>
      <c r="P74">
        <v>50.920353982300888</v>
      </c>
      <c r="Q74">
        <v>5.0763760993274705</v>
      </c>
      <c r="R74">
        <v>6.3951056627000415</v>
      </c>
      <c r="S74">
        <v>6.6956870790916208</v>
      </c>
      <c r="T74">
        <v>0</v>
      </c>
      <c r="U74">
        <v>243.68429256594726</v>
      </c>
      <c r="V74">
        <v>5.1029067762830111</v>
      </c>
      <c r="W74">
        <v>9.485026017160255</v>
      </c>
      <c r="X74">
        <v>37.470353097205688</v>
      </c>
      <c r="Y74">
        <v>0</v>
      </c>
      <c r="Z74">
        <v>0</v>
      </c>
      <c r="AA74">
        <v>7.1368206287067206</v>
      </c>
      <c r="AB74">
        <v>3.0474000000000014</v>
      </c>
      <c r="AC74">
        <v>0</v>
      </c>
      <c r="AD74">
        <v>9.2812720000000013</v>
      </c>
      <c r="AE74">
        <v>8.3717191999999994</v>
      </c>
      <c r="AF74">
        <v>0</v>
      </c>
      <c r="AG74">
        <v>0</v>
      </c>
      <c r="AH74">
        <v>19.243199999999998</v>
      </c>
      <c r="AI74">
        <v>8.3049304000000017</v>
      </c>
      <c r="AJ74">
        <v>0</v>
      </c>
      <c r="AK74">
        <v>6.5749200000000005</v>
      </c>
      <c r="AL74">
        <v>20.158281000000006</v>
      </c>
      <c r="AM74">
        <v>0</v>
      </c>
      <c r="AN74">
        <v>0</v>
      </c>
      <c r="AO74">
        <v>4.1071800000000014</v>
      </c>
      <c r="AP74">
        <v>2.6027151326824463</v>
      </c>
      <c r="AQ74">
        <v>0</v>
      </c>
      <c r="AR74">
        <v>3.9256000000000006</v>
      </c>
      <c r="AS74">
        <v>2.3918999999999997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730.40511309393537</v>
      </c>
      <c r="DN74">
        <v>24.22261054089709</v>
      </c>
    </row>
    <row r="75" spans="1:118">
      <c r="A75" t="s">
        <v>117</v>
      </c>
      <c r="B75">
        <v>0</v>
      </c>
      <c r="C75">
        <v>0</v>
      </c>
      <c r="D75">
        <v>1.2757063321444863E-3</v>
      </c>
      <c r="E75">
        <v>0</v>
      </c>
      <c r="F75">
        <v>0</v>
      </c>
      <c r="G75">
        <v>1.0554693732064195</v>
      </c>
      <c r="H75">
        <v>0</v>
      </c>
      <c r="I75">
        <v>0</v>
      </c>
      <c r="J75">
        <v>8.5053921988855539</v>
      </c>
      <c r="K75">
        <v>164.15720722467901</v>
      </c>
      <c r="L75">
        <v>65.233390774925269</v>
      </c>
      <c r="M75">
        <v>0</v>
      </c>
      <c r="N75">
        <v>14.88</v>
      </c>
      <c r="O75">
        <v>50.37540413533835</v>
      </c>
      <c r="P75">
        <v>50.920353982300888</v>
      </c>
      <c r="Q75">
        <v>5.0763760993274705</v>
      </c>
      <c r="R75">
        <v>6.3951056627000415</v>
      </c>
      <c r="S75">
        <v>6.6956870790916208</v>
      </c>
      <c r="T75">
        <v>0</v>
      </c>
      <c r="U75">
        <v>243.68429256594726</v>
      </c>
      <c r="V75">
        <v>5.1029067762830111</v>
      </c>
      <c r="W75">
        <v>9.485026017160255</v>
      </c>
      <c r="X75">
        <v>37.470353097205688</v>
      </c>
      <c r="Y75">
        <v>0</v>
      </c>
      <c r="Z75">
        <v>0</v>
      </c>
      <c r="AA75">
        <v>7.1368206287067206</v>
      </c>
      <c r="AB75">
        <v>6.6704200000000027</v>
      </c>
      <c r="AC75">
        <v>2.45784</v>
      </c>
      <c r="AD75">
        <v>9.2812720000000013</v>
      </c>
      <c r="AE75">
        <v>12.5575788</v>
      </c>
      <c r="AF75">
        <v>0</v>
      </c>
      <c r="AG75">
        <v>0</v>
      </c>
      <c r="AH75">
        <v>26.459400000000002</v>
      </c>
      <c r="AI75">
        <v>12.457395600000003</v>
      </c>
      <c r="AJ75">
        <v>0</v>
      </c>
      <c r="AK75">
        <v>6.5749200000000005</v>
      </c>
      <c r="AL75">
        <v>20.158281000000006</v>
      </c>
      <c r="AM75">
        <v>1.1512400000000003</v>
      </c>
      <c r="AN75">
        <v>0</v>
      </c>
      <c r="AO75">
        <v>4.1071800000000014</v>
      </c>
      <c r="AP75">
        <v>2.6027151326824463</v>
      </c>
      <c r="AQ75">
        <v>0</v>
      </c>
      <c r="AR75">
        <v>3.9256000000000006</v>
      </c>
      <c r="AS75">
        <v>2.3918999999999997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763.6761495587225</v>
      </c>
      <c r="DN75">
        <v>23.294654296049778</v>
      </c>
    </row>
    <row r="76" spans="1:118">
      <c r="A76" t="s">
        <v>118</v>
      </c>
      <c r="B76">
        <v>0</v>
      </c>
      <c r="C76">
        <v>0</v>
      </c>
      <c r="D76">
        <v>1.2757063321444863E-3</v>
      </c>
      <c r="E76">
        <v>0</v>
      </c>
      <c r="F76">
        <v>0</v>
      </c>
      <c r="G76">
        <v>1.3791913171216344E-3</v>
      </c>
      <c r="H76">
        <v>0</v>
      </c>
      <c r="I76">
        <v>0</v>
      </c>
      <c r="J76">
        <v>5.04181052631579</v>
      </c>
      <c r="K76">
        <v>164.15720722467901</v>
      </c>
      <c r="L76">
        <v>65.233390774925269</v>
      </c>
      <c r="M76">
        <v>0</v>
      </c>
      <c r="N76">
        <v>14.88</v>
      </c>
      <c r="O76">
        <v>50.37540413533835</v>
      </c>
      <c r="P76">
        <v>50.920353982300888</v>
      </c>
      <c r="Q76">
        <v>5.0763760993274705</v>
      </c>
      <c r="R76">
        <v>6.3951056627000415</v>
      </c>
      <c r="S76">
        <v>6.6956870790916208</v>
      </c>
      <c r="T76">
        <v>0</v>
      </c>
      <c r="U76">
        <v>243.68429256594726</v>
      </c>
      <c r="V76">
        <v>5.1029067762830111</v>
      </c>
      <c r="W76">
        <v>9.485026017160255</v>
      </c>
      <c r="X76">
        <v>37.470353097205688</v>
      </c>
      <c r="Y76">
        <v>0</v>
      </c>
      <c r="Z76">
        <v>4.9688495999999995</v>
      </c>
      <c r="AA76">
        <v>10.705230943060084</v>
      </c>
      <c r="AB76">
        <v>10.036104000000003</v>
      </c>
      <c r="AC76">
        <v>7.3809581492068466</v>
      </c>
      <c r="AD76">
        <v>9.2812720000000013</v>
      </c>
      <c r="AE76">
        <v>12.5575788</v>
      </c>
      <c r="AF76">
        <v>0</v>
      </c>
      <c r="AG76">
        <v>0</v>
      </c>
      <c r="AH76">
        <v>35.648028000000004</v>
      </c>
      <c r="AI76">
        <v>12.457395600000003</v>
      </c>
      <c r="AJ76">
        <v>0</v>
      </c>
      <c r="AK76">
        <v>6.5749200000000005</v>
      </c>
      <c r="AL76">
        <v>20.158281000000006</v>
      </c>
      <c r="AM76">
        <v>4.0144416000000014</v>
      </c>
      <c r="AN76">
        <v>0</v>
      </c>
      <c r="AO76">
        <v>4.1071800000000014</v>
      </c>
      <c r="AP76">
        <v>2.4400454368897937</v>
      </c>
      <c r="AQ76">
        <v>0</v>
      </c>
      <c r="AR76">
        <v>3.9256000000000006</v>
      </c>
      <c r="AS76">
        <v>2.3918999999999997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785.1294633172779</v>
      </c>
      <c r="DN76">
        <v>26.038890650802706</v>
      </c>
    </row>
    <row r="77" spans="1:118">
      <c r="A77" t="s">
        <v>119</v>
      </c>
      <c r="B77">
        <v>0</v>
      </c>
      <c r="C77">
        <v>0</v>
      </c>
      <c r="D77">
        <v>1.2757063321444863E-3</v>
      </c>
      <c r="E77">
        <v>0</v>
      </c>
      <c r="F77">
        <v>0</v>
      </c>
      <c r="G77">
        <v>1.3791913171216344E-3</v>
      </c>
      <c r="H77">
        <v>0</v>
      </c>
      <c r="I77">
        <v>0</v>
      </c>
      <c r="J77">
        <v>9.3863730884562662E-5</v>
      </c>
      <c r="K77">
        <v>164.15720722467901</v>
      </c>
      <c r="L77">
        <v>65.233390774925269</v>
      </c>
      <c r="M77">
        <v>0</v>
      </c>
      <c r="N77">
        <v>14.88</v>
      </c>
      <c r="O77">
        <v>50.37540413533835</v>
      </c>
      <c r="P77">
        <v>50.920353982300888</v>
      </c>
      <c r="Q77">
        <v>5.0763760993274705</v>
      </c>
      <c r="R77">
        <v>6.3951056627000415</v>
      </c>
      <c r="S77">
        <v>6.6956870790916208</v>
      </c>
      <c r="T77">
        <v>0</v>
      </c>
      <c r="U77">
        <v>243.68429256594726</v>
      </c>
      <c r="V77">
        <v>5.1029067762830111</v>
      </c>
      <c r="W77">
        <v>9.485026017160255</v>
      </c>
      <c r="X77">
        <v>37.470353097205688</v>
      </c>
      <c r="Y77">
        <v>0</v>
      </c>
      <c r="Z77">
        <v>4.9688495999999995</v>
      </c>
      <c r="AA77">
        <v>10.705230943060084</v>
      </c>
      <c r="AB77">
        <v>10.036104000000003</v>
      </c>
      <c r="AC77">
        <v>7.3809581492068466</v>
      </c>
      <c r="AD77">
        <v>9.2812720000000013</v>
      </c>
      <c r="AE77">
        <v>12.5575788</v>
      </c>
      <c r="AF77">
        <v>0</v>
      </c>
      <c r="AG77">
        <v>0</v>
      </c>
      <c r="AH77">
        <v>35.648028000000004</v>
      </c>
      <c r="AI77">
        <v>12.457395600000003</v>
      </c>
      <c r="AJ77">
        <v>0</v>
      </c>
      <c r="AK77">
        <v>6.5749200000000005</v>
      </c>
      <c r="AL77">
        <v>20.158281000000006</v>
      </c>
      <c r="AM77">
        <v>4.0144416000000014</v>
      </c>
      <c r="AN77">
        <v>0</v>
      </c>
      <c r="AO77">
        <v>4.1071800000000014</v>
      </c>
      <c r="AP77">
        <v>2.4400454368897937</v>
      </c>
      <c r="AQ77">
        <v>0</v>
      </c>
      <c r="AR77">
        <v>5.6080000000000005</v>
      </c>
      <c r="AS77">
        <v>2.3918999999999997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781.87798085326233</v>
      </c>
      <c r="DN77">
        <v>25.931056452233378</v>
      </c>
    </row>
    <row r="78" spans="1:118">
      <c r="A78" t="s">
        <v>120</v>
      </c>
      <c r="B78">
        <v>0</v>
      </c>
      <c r="C78">
        <v>0</v>
      </c>
      <c r="D78">
        <v>1.2757063321444863E-3</v>
      </c>
      <c r="E78">
        <v>0</v>
      </c>
      <c r="F78">
        <v>0</v>
      </c>
      <c r="G78">
        <v>1.3791913171216344E-3</v>
      </c>
      <c r="H78">
        <v>0</v>
      </c>
      <c r="I78">
        <v>0</v>
      </c>
      <c r="J78">
        <v>9.3863730884562662E-5</v>
      </c>
      <c r="K78">
        <v>164.15720722467901</v>
      </c>
      <c r="L78">
        <v>65.233390774925269</v>
      </c>
      <c r="M78">
        <v>0</v>
      </c>
      <c r="N78">
        <v>14.88</v>
      </c>
      <c r="O78">
        <v>50.37540413533835</v>
      </c>
      <c r="P78">
        <v>50.920353982300888</v>
      </c>
      <c r="Q78">
        <v>5.0763760993274705</v>
      </c>
      <c r="R78">
        <v>6.3951056627000415</v>
      </c>
      <c r="S78">
        <v>6.6956870790916208</v>
      </c>
      <c r="T78">
        <v>0</v>
      </c>
      <c r="U78">
        <v>243.68429256594726</v>
      </c>
      <c r="V78">
        <v>5.1029067762830111</v>
      </c>
      <c r="W78">
        <v>9.485026017160255</v>
      </c>
      <c r="X78">
        <v>37.470353097205688</v>
      </c>
      <c r="Y78">
        <v>0</v>
      </c>
      <c r="Z78">
        <v>4.9688495999999995</v>
      </c>
      <c r="AA78">
        <v>10.705230943060084</v>
      </c>
      <c r="AB78">
        <v>10.036104000000003</v>
      </c>
      <c r="AC78">
        <v>7.3809581492068466</v>
      </c>
      <c r="AD78">
        <v>9.2812720000000013</v>
      </c>
      <c r="AE78">
        <v>12.5575788</v>
      </c>
      <c r="AF78">
        <v>0</v>
      </c>
      <c r="AG78">
        <v>0</v>
      </c>
      <c r="AH78">
        <v>35.648028000000004</v>
      </c>
      <c r="AI78">
        <v>12.457395600000003</v>
      </c>
      <c r="AJ78">
        <v>0</v>
      </c>
      <c r="AK78">
        <v>6.5749200000000005</v>
      </c>
      <c r="AL78">
        <v>10.180950000000003</v>
      </c>
      <c r="AM78">
        <v>4.0144416000000014</v>
      </c>
      <c r="AN78">
        <v>0</v>
      </c>
      <c r="AO78">
        <v>4.1071800000000014</v>
      </c>
      <c r="AP78">
        <v>2.4400454368897937</v>
      </c>
      <c r="AQ78">
        <v>0</v>
      </c>
      <c r="AR78">
        <v>5.6080000000000005</v>
      </c>
      <c r="AS78">
        <v>2.3918999999999997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772.22092223880463</v>
      </c>
      <c r="DN78">
        <v>25.61078406669121</v>
      </c>
    </row>
    <row r="79" spans="1:118">
      <c r="A79" t="s">
        <v>121</v>
      </c>
      <c r="B79">
        <v>0</v>
      </c>
      <c r="C79">
        <v>0</v>
      </c>
      <c r="D79">
        <v>1.2757063321444863E-3</v>
      </c>
      <c r="E79">
        <v>0</v>
      </c>
      <c r="F79">
        <v>0</v>
      </c>
      <c r="G79">
        <v>1.3791913171216344E-3</v>
      </c>
      <c r="H79">
        <v>0</v>
      </c>
      <c r="I79">
        <v>0</v>
      </c>
      <c r="J79">
        <v>9.3863730884562662E-5</v>
      </c>
      <c r="K79">
        <v>164.15720722467901</v>
      </c>
      <c r="L79">
        <v>65.233390774925269</v>
      </c>
      <c r="M79">
        <v>0</v>
      </c>
      <c r="N79">
        <v>14.88</v>
      </c>
      <c r="O79">
        <v>50.37540413533835</v>
      </c>
      <c r="P79">
        <v>50.920353982300888</v>
      </c>
      <c r="Q79">
        <v>5.0763760993274705</v>
      </c>
      <c r="R79">
        <v>6.3951056627000415</v>
      </c>
      <c r="S79">
        <v>6.6956870790916208</v>
      </c>
      <c r="T79">
        <v>0</v>
      </c>
      <c r="U79">
        <v>243.68429256594726</v>
      </c>
      <c r="V79">
        <v>5.1029067762830111</v>
      </c>
      <c r="W79">
        <v>9.485026017160255</v>
      </c>
      <c r="X79">
        <v>37.470353097205688</v>
      </c>
      <c r="Y79">
        <v>0</v>
      </c>
      <c r="Z79">
        <v>4.9688495999999995</v>
      </c>
      <c r="AA79">
        <v>10.705230943060084</v>
      </c>
      <c r="AB79">
        <v>10.036104000000003</v>
      </c>
      <c r="AC79">
        <v>7.3809581492068466</v>
      </c>
      <c r="AD79">
        <v>9.2812720000000013</v>
      </c>
      <c r="AE79">
        <v>12.5575788</v>
      </c>
      <c r="AF79">
        <v>0</v>
      </c>
      <c r="AG79">
        <v>0</v>
      </c>
      <c r="AH79">
        <v>35.648028000000004</v>
      </c>
      <c r="AI79">
        <v>8.3049304000000017</v>
      </c>
      <c r="AJ79">
        <v>0</v>
      </c>
      <c r="AK79">
        <v>6.5749200000000005</v>
      </c>
      <c r="AL79">
        <v>6.4922000000000031</v>
      </c>
      <c r="AM79">
        <v>4.0144416000000014</v>
      </c>
      <c r="AN79">
        <v>0</v>
      </c>
      <c r="AO79">
        <v>4.1071800000000014</v>
      </c>
      <c r="AP79">
        <v>2.4400454368897937</v>
      </c>
      <c r="AQ79">
        <v>0</v>
      </c>
      <c r="AR79">
        <v>5.6080000000000005</v>
      </c>
      <c r="AS79">
        <v>2.3918999999999997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764.63141037047751</v>
      </c>
      <c r="DN79">
        <v>25.359080735018225</v>
      </c>
    </row>
    <row r="80" spans="1:118">
      <c r="A80" t="s">
        <v>122</v>
      </c>
      <c r="B80">
        <v>0</v>
      </c>
      <c r="C80">
        <v>0</v>
      </c>
      <c r="D80">
        <v>1.2757063321444863E-3</v>
      </c>
      <c r="E80">
        <v>0</v>
      </c>
      <c r="F80">
        <v>0</v>
      </c>
      <c r="G80">
        <v>1.3791913171216344E-3</v>
      </c>
      <c r="H80">
        <v>0</v>
      </c>
      <c r="I80">
        <v>0</v>
      </c>
      <c r="J80">
        <v>9.3863730884562662E-5</v>
      </c>
      <c r="K80">
        <v>164.15720722467901</v>
      </c>
      <c r="L80">
        <v>65.233390774925269</v>
      </c>
      <c r="M80">
        <v>0</v>
      </c>
      <c r="N80">
        <v>14.88</v>
      </c>
      <c r="O80">
        <v>50.37540413533835</v>
      </c>
      <c r="P80">
        <v>50.920353982300888</v>
      </c>
      <c r="Q80">
        <v>5.0763760993274705</v>
      </c>
      <c r="R80">
        <v>6.3951056627000415</v>
      </c>
      <c r="S80">
        <v>6.6956870790916208</v>
      </c>
      <c r="T80">
        <v>0</v>
      </c>
      <c r="U80">
        <v>243.68429256594726</v>
      </c>
      <c r="V80">
        <v>5.1029067762830111</v>
      </c>
      <c r="W80">
        <v>8.789178805970149</v>
      </c>
      <c r="X80">
        <v>37.470353097205688</v>
      </c>
      <c r="Y80">
        <v>0</v>
      </c>
      <c r="Z80">
        <v>4.9688495999999995</v>
      </c>
      <c r="AA80">
        <v>10.705230943060084</v>
      </c>
      <c r="AB80">
        <v>10.036104000000003</v>
      </c>
      <c r="AC80">
        <v>7.3809581492068466</v>
      </c>
      <c r="AD80">
        <v>9.2812720000000013</v>
      </c>
      <c r="AE80">
        <v>12.5575788</v>
      </c>
      <c r="AF80">
        <v>0</v>
      </c>
      <c r="AG80">
        <v>0</v>
      </c>
      <c r="AH80">
        <v>35.648028000000004</v>
      </c>
      <c r="AI80">
        <v>0.9699000000000001</v>
      </c>
      <c r="AJ80">
        <v>0</v>
      </c>
      <c r="AK80">
        <v>6.5749200000000005</v>
      </c>
      <c r="AL80">
        <v>0.59020000000000028</v>
      </c>
      <c r="AM80">
        <v>4.0144416000000014</v>
      </c>
      <c r="AN80">
        <v>0</v>
      </c>
      <c r="AO80">
        <v>4.1071800000000014</v>
      </c>
      <c r="AP80">
        <v>2.4400454368897937</v>
      </c>
      <c r="AQ80">
        <v>0</v>
      </c>
      <c r="AR80">
        <v>5.6080000000000005</v>
      </c>
      <c r="AS80">
        <v>2.3918999999999997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751.14577795271612</v>
      </c>
      <c r="DN80">
        <v>24.911835541589571</v>
      </c>
    </row>
    <row r="81" spans="1:118">
      <c r="A81" t="s">
        <v>123</v>
      </c>
      <c r="B81">
        <v>0</v>
      </c>
      <c r="C81">
        <v>0</v>
      </c>
      <c r="D81">
        <v>1.2757063321444865E-3</v>
      </c>
      <c r="E81">
        <v>0</v>
      </c>
      <c r="F81">
        <v>0</v>
      </c>
      <c r="G81">
        <v>1.3791913171216346E-3</v>
      </c>
      <c r="H81">
        <v>0</v>
      </c>
      <c r="I81">
        <v>0</v>
      </c>
      <c r="J81">
        <v>9.3863730884562662E-5</v>
      </c>
      <c r="K81">
        <v>164.15720722467901</v>
      </c>
      <c r="L81">
        <v>65.233390774925269</v>
      </c>
      <c r="M81">
        <v>0</v>
      </c>
      <c r="N81">
        <v>14.88</v>
      </c>
      <c r="O81">
        <v>50.37540413533835</v>
      </c>
      <c r="P81">
        <v>50.920353982300888</v>
      </c>
      <c r="Q81">
        <v>5.0763760993274705</v>
      </c>
      <c r="R81">
        <v>6.3951056627000415</v>
      </c>
      <c r="S81">
        <v>6.6956870790916208</v>
      </c>
      <c r="T81">
        <v>0</v>
      </c>
      <c r="U81">
        <v>243.68429256594726</v>
      </c>
      <c r="V81">
        <v>5.1029067762830111</v>
      </c>
      <c r="W81">
        <v>8.789178805970149</v>
      </c>
      <c r="X81">
        <v>37.470353097205688</v>
      </c>
      <c r="Y81">
        <v>0</v>
      </c>
      <c r="Z81">
        <v>4.9688495999999995</v>
      </c>
      <c r="AA81">
        <v>10.705230943060084</v>
      </c>
      <c r="AB81">
        <v>10.036104000000003</v>
      </c>
      <c r="AC81">
        <v>7.3809581492068466</v>
      </c>
      <c r="AD81">
        <v>9.2812720000000013</v>
      </c>
      <c r="AE81">
        <v>12.5575788</v>
      </c>
      <c r="AF81">
        <v>0</v>
      </c>
      <c r="AG81">
        <v>0</v>
      </c>
      <c r="AH81">
        <v>35.648028000000004</v>
      </c>
      <c r="AI81">
        <v>0</v>
      </c>
      <c r="AJ81">
        <v>0</v>
      </c>
      <c r="AK81">
        <v>6.5749200000000005</v>
      </c>
      <c r="AL81">
        <v>0.59020000000000028</v>
      </c>
      <c r="AM81">
        <v>4.0144416000000014</v>
      </c>
      <c r="AN81">
        <v>0</v>
      </c>
      <c r="AO81">
        <v>4.1071800000000014</v>
      </c>
      <c r="AP81">
        <v>2.4400454368897937</v>
      </c>
      <c r="AQ81">
        <v>0</v>
      </c>
      <c r="AR81">
        <v>5.6080000000000005</v>
      </c>
      <c r="AS81">
        <v>2.3918999999999997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750.20701176811269</v>
      </c>
      <c r="DN81">
        <v>24.880701726192871</v>
      </c>
    </row>
    <row r="82" spans="1:118">
      <c r="A82" t="s">
        <v>124</v>
      </c>
      <c r="B82">
        <v>0</v>
      </c>
      <c r="C82">
        <v>0</v>
      </c>
      <c r="D82">
        <v>1.2757063321444865E-3</v>
      </c>
      <c r="E82">
        <v>0</v>
      </c>
      <c r="F82">
        <v>0</v>
      </c>
      <c r="G82">
        <v>1.3791913171216346E-3</v>
      </c>
      <c r="H82">
        <v>0</v>
      </c>
      <c r="I82">
        <v>0</v>
      </c>
      <c r="J82">
        <v>9.3863730884562662E-5</v>
      </c>
      <c r="K82">
        <v>164.15720722467901</v>
      </c>
      <c r="L82">
        <v>65.233390774925269</v>
      </c>
      <c r="M82">
        <v>0</v>
      </c>
      <c r="N82">
        <v>14.88</v>
      </c>
      <c r="O82">
        <v>50.37540413533835</v>
      </c>
      <c r="P82">
        <v>50.920353982300888</v>
      </c>
      <c r="Q82">
        <v>5.0763760993274705</v>
      </c>
      <c r="R82">
        <v>6.3951056627000415</v>
      </c>
      <c r="S82">
        <v>6.6956870790916208</v>
      </c>
      <c r="T82">
        <v>0</v>
      </c>
      <c r="U82">
        <v>243.68429256594726</v>
      </c>
      <c r="V82">
        <v>5.1029067762830111</v>
      </c>
      <c r="W82">
        <v>8.789178805970149</v>
      </c>
      <c r="X82">
        <v>37.470353097205688</v>
      </c>
      <c r="Y82">
        <v>0</v>
      </c>
      <c r="Z82">
        <v>1.6562832000000001</v>
      </c>
      <c r="AA82">
        <v>10.705230943060084</v>
      </c>
      <c r="AB82">
        <v>10.036104000000003</v>
      </c>
      <c r="AC82">
        <v>7.3809581492068466</v>
      </c>
      <c r="AD82">
        <v>9.2812720000000013</v>
      </c>
      <c r="AE82">
        <v>12.5575788</v>
      </c>
      <c r="AF82">
        <v>0</v>
      </c>
      <c r="AG82">
        <v>0</v>
      </c>
      <c r="AH82">
        <v>35.648028000000004</v>
      </c>
      <c r="AI82">
        <v>0</v>
      </c>
      <c r="AJ82">
        <v>0</v>
      </c>
      <c r="AK82">
        <v>6.5749200000000005</v>
      </c>
      <c r="AL82">
        <v>0.59020000000000028</v>
      </c>
      <c r="AM82">
        <v>4.0144416000000014</v>
      </c>
      <c r="AN82">
        <v>0</v>
      </c>
      <c r="AO82">
        <v>4.1071800000000014</v>
      </c>
      <c r="AP82">
        <v>2.4400454368897937</v>
      </c>
      <c r="AQ82">
        <v>0</v>
      </c>
      <c r="AR82">
        <v>5.6080000000000005</v>
      </c>
      <c r="AS82">
        <v>2.3918999999999997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747.00077865811261</v>
      </c>
      <c r="DN82">
        <v>24.774368436192869</v>
      </c>
    </row>
    <row r="83" spans="1:118">
      <c r="A83" t="s">
        <v>125</v>
      </c>
      <c r="B83">
        <v>0</v>
      </c>
      <c r="C83">
        <v>0</v>
      </c>
      <c r="D83">
        <v>1.2757063321444865E-3</v>
      </c>
      <c r="E83">
        <v>0</v>
      </c>
      <c r="F83">
        <v>0</v>
      </c>
      <c r="G83">
        <v>1.3791913171216346E-3</v>
      </c>
      <c r="H83">
        <v>0</v>
      </c>
      <c r="I83">
        <v>0</v>
      </c>
      <c r="J83">
        <v>9.3863730884562662E-5</v>
      </c>
      <c r="K83">
        <v>164.15720722467901</v>
      </c>
      <c r="L83">
        <v>65.233390774925269</v>
      </c>
      <c r="M83">
        <v>0</v>
      </c>
      <c r="N83">
        <v>14.88</v>
      </c>
      <c r="O83">
        <v>50.37540413533835</v>
      </c>
      <c r="P83">
        <v>50.920353982300888</v>
      </c>
      <c r="Q83">
        <v>5.0763760993274705</v>
      </c>
      <c r="R83">
        <v>6.3951056627000415</v>
      </c>
      <c r="S83">
        <v>6.6956870790916208</v>
      </c>
      <c r="T83">
        <v>0</v>
      </c>
      <c r="U83">
        <v>243.68429256594726</v>
      </c>
      <c r="V83">
        <v>5.1029067762830111</v>
      </c>
      <c r="W83">
        <v>8.789178805970149</v>
      </c>
      <c r="X83">
        <v>37.470353097205688</v>
      </c>
      <c r="Y83">
        <v>0</v>
      </c>
      <c r="Z83">
        <v>1.6562832000000001</v>
      </c>
      <c r="AA83">
        <v>10.705230943060084</v>
      </c>
      <c r="AB83">
        <v>10.036104000000003</v>
      </c>
      <c r="AC83">
        <v>7.3809581492068466</v>
      </c>
      <c r="AD83">
        <v>9.2812720000000013</v>
      </c>
      <c r="AE83">
        <v>12.5575788</v>
      </c>
      <c r="AF83">
        <v>0</v>
      </c>
      <c r="AG83">
        <v>0</v>
      </c>
      <c r="AH83">
        <v>35.648028000000004</v>
      </c>
      <c r="AI83">
        <v>0</v>
      </c>
      <c r="AJ83">
        <v>0</v>
      </c>
      <c r="AK83">
        <v>6.5749200000000005</v>
      </c>
      <c r="AL83">
        <v>0.59020000000000028</v>
      </c>
      <c r="AM83">
        <v>4.0144416000000014</v>
      </c>
      <c r="AN83">
        <v>0</v>
      </c>
      <c r="AO83">
        <v>4.1071800000000014</v>
      </c>
      <c r="AP83">
        <v>2.4400454368897937</v>
      </c>
      <c r="AQ83">
        <v>0</v>
      </c>
      <c r="AR83">
        <v>4.4864000000000006</v>
      </c>
      <c r="AS83">
        <v>2.3918999999999997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745.91518211970686</v>
      </c>
      <c r="DN83">
        <v>24.738364974598667</v>
      </c>
    </row>
    <row r="84" spans="1:118">
      <c r="A84" t="s">
        <v>126</v>
      </c>
      <c r="B84">
        <v>0</v>
      </c>
      <c r="C84">
        <v>0</v>
      </c>
      <c r="D84">
        <v>1.2757063321444865E-3</v>
      </c>
      <c r="E84">
        <v>0</v>
      </c>
      <c r="F84">
        <v>0</v>
      </c>
      <c r="G84">
        <v>1.3791913171216346E-3</v>
      </c>
      <c r="H84">
        <v>0</v>
      </c>
      <c r="I84">
        <v>0</v>
      </c>
      <c r="J84">
        <v>9.3863730884562662E-5</v>
      </c>
      <c r="K84">
        <v>164.15720722467901</v>
      </c>
      <c r="L84">
        <v>65.233390774925269</v>
      </c>
      <c r="M84">
        <v>0</v>
      </c>
      <c r="N84">
        <v>14.88</v>
      </c>
      <c r="O84">
        <v>50.37540413533835</v>
      </c>
      <c r="P84">
        <v>50.920353982300888</v>
      </c>
      <c r="Q84">
        <v>5.0763760993274705</v>
      </c>
      <c r="R84">
        <v>6.3951056627000415</v>
      </c>
      <c r="S84">
        <v>6.6956870790916208</v>
      </c>
      <c r="T84">
        <v>0</v>
      </c>
      <c r="U84">
        <v>243.68429256594726</v>
      </c>
      <c r="V84">
        <v>5.1029067762830111</v>
      </c>
      <c r="W84">
        <v>8.789178805970149</v>
      </c>
      <c r="X84">
        <v>37.470353097205688</v>
      </c>
      <c r="Y84">
        <v>0</v>
      </c>
      <c r="Z84">
        <v>0</v>
      </c>
      <c r="AA84">
        <v>7.1368206287067206</v>
      </c>
      <c r="AB84">
        <v>6.690736000000002</v>
      </c>
      <c r="AC84">
        <v>0</v>
      </c>
      <c r="AD84">
        <v>9.2812720000000013</v>
      </c>
      <c r="AE84">
        <v>8.3430399999999985</v>
      </c>
      <c r="AF84">
        <v>0</v>
      </c>
      <c r="AG84">
        <v>0</v>
      </c>
      <c r="AH84">
        <v>26.459400000000002</v>
      </c>
      <c r="AI84">
        <v>0</v>
      </c>
      <c r="AJ84">
        <v>0</v>
      </c>
      <c r="AK84">
        <v>6.5749200000000005</v>
      </c>
      <c r="AL84">
        <v>0.59020000000000028</v>
      </c>
      <c r="AM84">
        <v>2.1331800000000003</v>
      </c>
      <c r="AN84">
        <v>0</v>
      </c>
      <c r="AO84">
        <v>4.1071800000000014</v>
      </c>
      <c r="AP84">
        <v>2.4400454368897937</v>
      </c>
      <c r="AQ84">
        <v>0</v>
      </c>
      <c r="AR84">
        <v>4.4864000000000006</v>
      </c>
      <c r="AS84">
        <v>2.3918999999999997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715.68247249131923</v>
      </c>
      <c r="DN84">
        <v>23.735626539426153</v>
      </c>
    </row>
    <row r="85" spans="1:118">
      <c r="A85" t="s">
        <v>127</v>
      </c>
      <c r="B85">
        <v>0</v>
      </c>
      <c r="C85">
        <v>0</v>
      </c>
      <c r="D85">
        <v>1.2757063321444865E-3</v>
      </c>
      <c r="E85">
        <v>0</v>
      </c>
      <c r="F85">
        <v>0</v>
      </c>
      <c r="G85">
        <v>1.3791913171216346E-3</v>
      </c>
      <c r="H85">
        <v>0</v>
      </c>
      <c r="I85">
        <v>0</v>
      </c>
      <c r="J85">
        <v>9.3863730884562662E-5</v>
      </c>
      <c r="K85">
        <v>164.15720722467901</v>
      </c>
      <c r="L85">
        <v>65.233390774925269</v>
      </c>
      <c r="M85">
        <v>0</v>
      </c>
      <c r="N85">
        <v>14.88</v>
      </c>
      <c r="O85">
        <v>50.37540413533835</v>
      </c>
      <c r="P85">
        <v>50.920353982300888</v>
      </c>
      <c r="Q85">
        <v>5.0763760993274705</v>
      </c>
      <c r="R85">
        <v>6.3951056627000415</v>
      </c>
      <c r="S85">
        <v>6.6956870790916208</v>
      </c>
      <c r="T85">
        <v>0</v>
      </c>
      <c r="U85">
        <v>243.68429256594726</v>
      </c>
      <c r="V85">
        <v>5.1029067762830111</v>
      </c>
      <c r="W85">
        <v>8.789178805970149</v>
      </c>
      <c r="X85">
        <v>37.470353097205688</v>
      </c>
      <c r="Y85">
        <v>0</v>
      </c>
      <c r="Z85">
        <v>0</v>
      </c>
      <c r="AA85">
        <v>7.1368206287067206</v>
      </c>
      <c r="AB85">
        <v>3.318280000000001</v>
      </c>
      <c r="AC85">
        <v>0</v>
      </c>
      <c r="AD85">
        <v>4.6298999999999992</v>
      </c>
      <c r="AE85">
        <v>8.3430399999999985</v>
      </c>
      <c r="AF85">
        <v>0</v>
      </c>
      <c r="AG85">
        <v>0</v>
      </c>
      <c r="AH85">
        <v>23.765352</v>
      </c>
      <c r="AI85">
        <v>0</v>
      </c>
      <c r="AJ85">
        <v>0</v>
      </c>
      <c r="AK85">
        <v>6.5749200000000005</v>
      </c>
      <c r="AL85">
        <v>0.59020000000000028</v>
      </c>
      <c r="AM85">
        <v>0</v>
      </c>
      <c r="AN85">
        <v>0</v>
      </c>
      <c r="AO85">
        <v>4.1071800000000014</v>
      </c>
      <c r="AP85">
        <v>2.2773757410971407</v>
      </c>
      <c r="AQ85">
        <v>0</v>
      </c>
      <c r="AR85">
        <v>4.4864000000000006</v>
      </c>
      <c r="AS85">
        <v>2.3918999999999997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703.08649695161319</v>
      </c>
      <c r="DN85">
        <v>23.317876383339378</v>
      </c>
    </row>
    <row r="86" spans="1:118">
      <c r="A86" t="s">
        <v>128</v>
      </c>
      <c r="B86">
        <v>0</v>
      </c>
      <c r="C86">
        <v>0</v>
      </c>
      <c r="D86">
        <v>1.2757063321444865E-3</v>
      </c>
      <c r="E86">
        <v>0</v>
      </c>
      <c r="F86">
        <v>0</v>
      </c>
      <c r="G86">
        <v>1.3791913171216346E-3</v>
      </c>
      <c r="H86">
        <v>0</v>
      </c>
      <c r="I86">
        <v>0</v>
      </c>
      <c r="J86">
        <v>9.3863730884562662E-5</v>
      </c>
      <c r="K86">
        <v>164.15720722467901</v>
      </c>
      <c r="L86">
        <v>65.233390774925269</v>
      </c>
      <c r="M86">
        <v>0</v>
      </c>
      <c r="N86">
        <v>14.88</v>
      </c>
      <c r="O86">
        <v>50.37540413533835</v>
      </c>
      <c r="P86">
        <v>50.920353982300888</v>
      </c>
      <c r="Q86">
        <v>5.0763760993274705</v>
      </c>
      <c r="R86">
        <v>6.3951056627000415</v>
      </c>
      <c r="S86">
        <v>6.6956870790916208</v>
      </c>
      <c r="T86">
        <v>0</v>
      </c>
      <c r="U86">
        <v>243.68429256594726</v>
      </c>
      <c r="V86">
        <v>5.1029067762830111</v>
      </c>
      <c r="W86">
        <v>8.789178805970149</v>
      </c>
      <c r="X86">
        <v>37.470353097205688</v>
      </c>
      <c r="Y86">
        <v>0</v>
      </c>
      <c r="Z86">
        <v>0</v>
      </c>
      <c r="AA86">
        <v>7.1368206287067206</v>
      </c>
      <c r="AB86">
        <v>3.318280000000001</v>
      </c>
      <c r="AC86">
        <v>0</v>
      </c>
      <c r="AD86">
        <v>4.6298999999999992</v>
      </c>
      <c r="AE86">
        <v>8.3430399999999985</v>
      </c>
      <c r="AF86">
        <v>0</v>
      </c>
      <c r="AG86">
        <v>0</v>
      </c>
      <c r="AH86">
        <v>17.824014000000002</v>
      </c>
      <c r="AI86">
        <v>0</v>
      </c>
      <c r="AJ86">
        <v>0</v>
      </c>
      <c r="AK86">
        <v>6.5749200000000005</v>
      </c>
      <c r="AL86">
        <v>0.59020000000000028</v>
      </c>
      <c r="AM86">
        <v>0</v>
      </c>
      <c r="AN86">
        <v>0</v>
      </c>
      <c r="AO86">
        <v>4.1071800000000014</v>
      </c>
      <c r="AP86">
        <v>2.2773757410971407</v>
      </c>
      <c r="AQ86">
        <v>0</v>
      </c>
      <c r="AR86">
        <v>4.4864000000000006</v>
      </c>
      <c r="AS86">
        <v>2.3918999999999997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697.33587592935339</v>
      </c>
      <c r="DN86">
        <v>23.127159405599148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1.3791913171216346E-3</v>
      </c>
      <c r="H87">
        <v>0</v>
      </c>
      <c r="I87">
        <v>0</v>
      </c>
      <c r="J87">
        <v>9.3863730884562662E-5</v>
      </c>
      <c r="K87">
        <v>164.15720722467901</v>
      </c>
      <c r="L87">
        <v>65.233390774925269</v>
      </c>
      <c r="M87">
        <v>0</v>
      </c>
      <c r="N87">
        <v>14.88</v>
      </c>
      <c r="O87">
        <v>50.37540413533835</v>
      </c>
      <c r="P87">
        <v>50.920353982300888</v>
      </c>
      <c r="Q87">
        <v>5.0763760993274705</v>
      </c>
      <c r="R87">
        <v>6.3951056627000415</v>
      </c>
      <c r="S87">
        <v>6.6956870790916208</v>
      </c>
      <c r="T87">
        <v>0</v>
      </c>
      <c r="U87">
        <v>243.68429256594726</v>
      </c>
      <c r="V87">
        <v>5.1029067762830111</v>
      </c>
      <c r="W87">
        <v>8.789178805970149</v>
      </c>
      <c r="X87">
        <v>37.470353097205688</v>
      </c>
      <c r="Y87">
        <v>0</v>
      </c>
      <c r="Z87">
        <v>0</v>
      </c>
      <c r="AA87">
        <v>3.5515554748118814</v>
      </c>
      <c r="AB87">
        <v>3.318280000000001</v>
      </c>
      <c r="AC87">
        <v>0</v>
      </c>
      <c r="AD87">
        <v>4.6298999999999992</v>
      </c>
      <c r="AE87">
        <v>8.3430399999999985</v>
      </c>
      <c r="AF87">
        <v>0</v>
      </c>
      <c r="AG87">
        <v>0</v>
      </c>
      <c r="AH87">
        <v>10.102680000000001</v>
      </c>
      <c r="AI87">
        <v>0</v>
      </c>
      <c r="AJ87">
        <v>0</v>
      </c>
      <c r="AK87">
        <v>6.5749200000000005</v>
      </c>
      <c r="AL87">
        <v>0.59020000000000028</v>
      </c>
      <c r="AM87">
        <v>0</v>
      </c>
      <c r="AN87">
        <v>0</v>
      </c>
      <c r="AO87">
        <v>4.1071800000000014</v>
      </c>
      <c r="AP87">
        <v>2.2773757410971407</v>
      </c>
      <c r="AQ87">
        <v>0</v>
      </c>
      <c r="AR87">
        <v>4.4864000000000006</v>
      </c>
      <c r="AS87">
        <v>2.3918999999999997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686.39106548112875</v>
      </c>
      <c r="DN87">
        <v>22.764094993596711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1.3791913171216346E-3</v>
      </c>
      <c r="H88">
        <v>0</v>
      </c>
      <c r="I88">
        <v>0</v>
      </c>
      <c r="J88">
        <v>9.3863730884562662E-5</v>
      </c>
      <c r="K88">
        <v>164.15720722467901</v>
      </c>
      <c r="L88">
        <v>65.233390774925269</v>
      </c>
      <c r="M88">
        <v>0</v>
      </c>
      <c r="N88">
        <v>14.88</v>
      </c>
      <c r="O88">
        <v>50.37540413533835</v>
      </c>
      <c r="P88">
        <v>50.920353982300888</v>
      </c>
      <c r="Q88">
        <v>5.0763760993274705</v>
      </c>
      <c r="R88">
        <v>6.3951056627000415</v>
      </c>
      <c r="S88">
        <v>6.6956870790916208</v>
      </c>
      <c r="T88">
        <v>0</v>
      </c>
      <c r="U88">
        <v>243.68429256594726</v>
      </c>
      <c r="V88">
        <v>5.1029067762830111</v>
      </c>
      <c r="W88">
        <v>8.789178805970149</v>
      </c>
      <c r="X88">
        <v>37.470353097205688</v>
      </c>
      <c r="Y88">
        <v>0</v>
      </c>
      <c r="Z88">
        <v>0</v>
      </c>
      <c r="AA88">
        <v>3.5515554748118814</v>
      </c>
      <c r="AB88">
        <v>3.318280000000001</v>
      </c>
      <c r="AC88">
        <v>0</v>
      </c>
      <c r="AD88">
        <v>4.6298999999999992</v>
      </c>
      <c r="AE88">
        <v>8.3430399999999985</v>
      </c>
      <c r="AF88">
        <v>0</v>
      </c>
      <c r="AG88">
        <v>0</v>
      </c>
      <c r="AH88">
        <v>10.102680000000001</v>
      </c>
      <c r="AI88">
        <v>0</v>
      </c>
      <c r="AJ88">
        <v>0</v>
      </c>
      <c r="AK88">
        <v>6.5749200000000005</v>
      </c>
      <c r="AL88">
        <v>0.59020000000000028</v>
      </c>
      <c r="AM88">
        <v>0</v>
      </c>
      <c r="AN88">
        <v>0</v>
      </c>
      <c r="AO88">
        <v>4.1071800000000014</v>
      </c>
      <c r="AP88">
        <v>2.2773757410971407</v>
      </c>
      <c r="AQ88">
        <v>0</v>
      </c>
      <c r="AR88">
        <v>4.4864000000000006</v>
      </c>
      <c r="AS88">
        <v>2.3918999999999997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686.39106548112875</v>
      </c>
      <c r="DN88">
        <v>22.764094993596711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1.3791913171216346E-3</v>
      </c>
      <c r="H89">
        <v>0</v>
      </c>
      <c r="I89">
        <v>0</v>
      </c>
      <c r="J89">
        <v>9.3863730884562662E-5</v>
      </c>
      <c r="K89">
        <v>164.15720722467901</v>
      </c>
      <c r="L89">
        <v>65.233390774925269</v>
      </c>
      <c r="M89">
        <v>0</v>
      </c>
      <c r="N89">
        <v>14.88</v>
      </c>
      <c r="O89">
        <v>50.37540413533835</v>
      </c>
      <c r="P89">
        <v>50.920353982300888</v>
      </c>
      <c r="Q89">
        <v>5.0763760993274705</v>
      </c>
      <c r="R89">
        <v>6.3951056627000415</v>
      </c>
      <c r="S89">
        <v>6.6956870790916208</v>
      </c>
      <c r="T89">
        <v>0</v>
      </c>
      <c r="U89">
        <v>243.68429256594726</v>
      </c>
      <c r="V89">
        <v>4.4525527417452819</v>
      </c>
      <c r="W89">
        <v>8.789178805970149</v>
      </c>
      <c r="X89">
        <v>37.470353097205688</v>
      </c>
      <c r="Y89">
        <v>0</v>
      </c>
      <c r="Z89">
        <v>0</v>
      </c>
      <c r="AA89">
        <v>3.5515554748118814</v>
      </c>
      <c r="AB89">
        <v>3.318280000000001</v>
      </c>
      <c r="AC89">
        <v>0</v>
      </c>
      <c r="AD89">
        <v>4.6298999999999992</v>
      </c>
      <c r="AE89">
        <v>8.3430399999999985</v>
      </c>
      <c r="AF89">
        <v>0</v>
      </c>
      <c r="AG89">
        <v>0</v>
      </c>
      <c r="AH89">
        <v>10.102680000000001</v>
      </c>
      <c r="AI89">
        <v>0</v>
      </c>
      <c r="AJ89">
        <v>0</v>
      </c>
      <c r="AK89">
        <v>6.5749200000000005</v>
      </c>
      <c r="AL89">
        <v>0.59020000000000028</v>
      </c>
      <c r="AM89">
        <v>0</v>
      </c>
      <c r="AN89">
        <v>0</v>
      </c>
      <c r="AO89">
        <v>4.1071800000000014</v>
      </c>
      <c r="AP89">
        <v>2.2773757410971407</v>
      </c>
      <c r="AQ89">
        <v>0</v>
      </c>
      <c r="AR89">
        <v>4.4864000000000006</v>
      </c>
      <c r="AS89">
        <v>2.3918999999999997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685.76158784212942</v>
      </c>
      <c r="DN89">
        <v>22.743218598058338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1.3791913171216346E-3</v>
      </c>
      <c r="H90">
        <v>0</v>
      </c>
      <c r="I90">
        <v>0</v>
      </c>
      <c r="J90">
        <v>9.3863730884562662E-5</v>
      </c>
      <c r="K90">
        <v>164.15720722467901</v>
      </c>
      <c r="L90">
        <v>65.233390774925269</v>
      </c>
      <c r="M90">
        <v>0</v>
      </c>
      <c r="N90">
        <v>14.88</v>
      </c>
      <c r="O90">
        <v>50.37540413533835</v>
      </c>
      <c r="P90">
        <v>50.920353982300888</v>
      </c>
      <c r="Q90">
        <v>5.0763760993274705</v>
      </c>
      <c r="R90">
        <v>6.3951056627000415</v>
      </c>
      <c r="S90">
        <v>6.6956870790916208</v>
      </c>
      <c r="T90">
        <v>0</v>
      </c>
      <c r="U90">
        <v>243.68429256594726</v>
      </c>
      <c r="V90">
        <v>4.4534123893805306</v>
      </c>
      <c r="W90">
        <v>8.789178805970149</v>
      </c>
      <c r="X90">
        <v>37.470353097205688</v>
      </c>
      <c r="Y90">
        <v>0</v>
      </c>
      <c r="Z90">
        <v>0</v>
      </c>
      <c r="AA90">
        <v>3.5515554748118814</v>
      </c>
      <c r="AB90">
        <v>3.318280000000001</v>
      </c>
      <c r="AC90">
        <v>0</v>
      </c>
      <c r="AD90">
        <v>4.6298999999999992</v>
      </c>
      <c r="AE90">
        <v>8.3430399999999985</v>
      </c>
      <c r="AF90">
        <v>0</v>
      </c>
      <c r="AG90">
        <v>0</v>
      </c>
      <c r="AH90">
        <v>10.102680000000001</v>
      </c>
      <c r="AI90">
        <v>0</v>
      </c>
      <c r="AJ90">
        <v>0</v>
      </c>
      <c r="AK90">
        <v>6.5749200000000005</v>
      </c>
      <c r="AL90">
        <v>0.59020000000000028</v>
      </c>
      <c r="AM90">
        <v>0</v>
      </c>
      <c r="AN90">
        <v>0</v>
      </c>
      <c r="AO90">
        <v>4.1071800000000014</v>
      </c>
      <c r="AP90">
        <v>2.2773757410971407</v>
      </c>
      <c r="AQ90">
        <v>0</v>
      </c>
      <c r="AR90">
        <v>4.4864000000000006</v>
      </c>
      <c r="AS90">
        <v>2.3918999999999997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685.76241987099343</v>
      </c>
      <c r="DN90">
        <v>22.743246216829558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164.15720722467901</v>
      </c>
      <c r="L91">
        <v>65.233390774925269</v>
      </c>
      <c r="M91">
        <v>0</v>
      </c>
      <c r="N91">
        <v>14.88</v>
      </c>
      <c r="O91">
        <v>50.37540413533835</v>
      </c>
      <c r="P91">
        <v>50.920353982300888</v>
      </c>
      <c r="Q91">
        <v>5.0763760993274705</v>
      </c>
      <c r="R91">
        <v>6.3951056627000415</v>
      </c>
      <c r="S91">
        <v>6.6956870790916208</v>
      </c>
      <c r="T91">
        <v>0</v>
      </c>
      <c r="U91">
        <v>243.68429256594726</v>
      </c>
      <c r="V91">
        <v>4.4534123893805306</v>
      </c>
      <c r="W91">
        <v>8.789178805970149</v>
      </c>
      <c r="X91">
        <v>37.470353097205688</v>
      </c>
      <c r="Y91">
        <v>0</v>
      </c>
      <c r="Z91">
        <v>0</v>
      </c>
      <c r="AA91">
        <v>2.1469855130218716</v>
      </c>
      <c r="AB91">
        <v>3.318280000000001</v>
      </c>
      <c r="AC91">
        <v>0</v>
      </c>
      <c r="AD91">
        <v>2.3149500000000001</v>
      </c>
      <c r="AE91">
        <v>8.3430399999999985</v>
      </c>
      <c r="AF91">
        <v>0</v>
      </c>
      <c r="AG91">
        <v>0</v>
      </c>
      <c r="AH91">
        <v>10.102680000000001</v>
      </c>
      <c r="AI91">
        <v>0</v>
      </c>
      <c r="AJ91">
        <v>0</v>
      </c>
      <c r="AK91">
        <v>6.5749200000000005</v>
      </c>
      <c r="AL91">
        <v>3.3936500000000005</v>
      </c>
      <c r="AM91">
        <v>0</v>
      </c>
      <c r="AN91">
        <v>0</v>
      </c>
      <c r="AO91">
        <v>4.1071800000000014</v>
      </c>
      <c r="AP91">
        <v>2.2773757410971407</v>
      </c>
      <c r="AQ91">
        <v>0</v>
      </c>
      <c r="AR91">
        <v>4.4864000000000006</v>
      </c>
      <c r="AS91">
        <v>2.3918999999999997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684.87436200782031</v>
      </c>
      <c r="DN91">
        <v>22.71376106316465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8.442131402904387</v>
      </c>
      <c r="H92">
        <v>0</v>
      </c>
      <c r="I92">
        <v>0</v>
      </c>
      <c r="J92">
        <v>0</v>
      </c>
      <c r="K92">
        <v>164.15720722467901</v>
      </c>
      <c r="L92">
        <v>65.233390774925269</v>
      </c>
      <c r="M92">
        <v>0</v>
      </c>
      <c r="N92">
        <v>14.88</v>
      </c>
      <c r="O92">
        <v>50.37540413533835</v>
      </c>
      <c r="P92">
        <v>50.920353982300888</v>
      </c>
      <c r="Q92">
        <v>5.0763760993274705</v>
      </c>
      <c r="R92">
        <v>6.3951056627000415</v>
      </c>
      <c r="S92">
        <v>6.6956870790916208</v>
      </c>
      <c r="T92">
        <v>0</v>
      </c>
      <c r="U92">
        <v>243.68429256594726</v>
      </c>
      <c r="V92">
        <v>4.4534123893805306</v>
      </c>
      <c r="W92">
        <v>8.789178805970149</v>
      </c>
      <c r="X92">
        <v>37.470353097205688</v>
      </c>
      <c r="Y92">
        <v>0</v>
      </c>
      <c r="Z92">
        <v>0</v>
      </c>
      <c r="AA92">
        <v>2.1469855130218716</v>
      </c>
      <c r="AB92">
        <v>3.318280000000001</v>
      </c>
      <c r="AC92">
        <v>0</v>
      </c>
      <c r="AD92">
        <v>2.3149500000000001</v>
      </c>
      <c r="AE92">
        <v>8.3430399999999985</v>
      </c>
      <c r="AF92">
        <v>0</v>
      </c>
      <c r="AG92">
        <v>0</v>
      </c>
      <c r="AH92">
        <v>10.102680000000001</v>
      </c>
      <c r="AI92">
        <v>0</v>
      </c>
      <c r="AJ92">
        <v>0</v>
      </c>
      <c r="AK92">
        <v>6.5749200000000005</v>
      </c>
      <c r="AL92">
        <v>3.3936500000000005</v>
      </c>
      <c r="AM92">
        <v>0</v>
      </c>
      <c r="AN92">
        <v>0</v>
      </c>
      <c r="AO92">
        <v>4.1071800000000014</v>
      </c>
      <c r="AP92">
        <v>2.2773757410971407</v>
      </c>
      <c r="AQ92">
        <v>0</v>
      </c>
      <c r="AR92">
        <v>4.4864000000000006</v>
      </c>
      <c r="AS92">
        <v>2.3918999999999997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693.04550092147713</v>
      </c>
      <c r="DN92">
        <v>22.984753552412119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164.15720722467901</v>
      </c>
      <c r="L93">
        <v>65.233390774925269</v>
      </c>
      <c r="M93">
        <v>0</v>
      </c>
      <c r="N93">
        <v>14.88</v>
      </c>
      <c r="O93">
        <v>50.37540413533835</v>
      </c>
      <c r="P93">
        <v>50.920353982300888</v>
      </c>
      <c r="Q93">
        <v>5.0763760993274705</v>
      </c>
      <c r="R93">
        <v>6.3951056627000415</v>
      </c>
      <c r="S93">
        <v>6.6956870790916208</v>
      </c>
      <c r="T93">
        <v>0</v>
      </c>
      <c r="U93">
        <v>243.68429256594726</v>
      </c>
      <c r="V93">
        <v>4.4534123893805306</v>
      </c>
      <c r="W93">
        <v>9.7126560389084045</v>
      </c>
      <c r="X93">
        <v>37.470353097205688</v>
      </c>
      <c r="Y93">
        <v>0</v>
      </c>
      <c r="Z93">
        <v>0</v>
      </c>
      <c r="AA93">
        <v>2.1469855130218716</v>
      </c>
      <c r="AB93">
        <v>3.318280000000001</v>
      </c>
      <c r="AC93">
        <v>0</v>
      </c>
      <c r="AD93">
        <v>2.3149500000000001</v>
      </c>
      <c r="AE93">
        <v>8.3430399999999985</v>
      </c>
      <c r="AF93">
        <v>0</v>
      </c>
      <c r="AG93">
        <v>0</v>
      </c>
      <c r="AH93">
        <v>10.102680000000001</v>
      </c>
      <c r="AI93">
        <v>0</v>
      </c>
      <c r="AJ93">
        <v>0</v>
      </c>
      <c r="AK93">
        <v>6.5749200000000005</v>
      </c>
      <c r="AL93">
        <v>3.3936500000000005</v>
      </c>
      <c r="AM93">
        <v>0</v>
      </c>
      <c r="AN93">
        <v>0</v>
      </c>
      <c r="AO93">
        <v>4.1071800000000014</v>
      </c>
      <c r="AP93">
        <v>2.2773757410971407</v>
      </c>
      <c r="AQ93">
        <v>0</v>
      </c>
      <c r="AR93">
        <v>4.4864000000000006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685.76819567238283</v>
      </c>
      <c r="DN93">
        <v>22.743404631540447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164.15720722467901</v>
      </c>
      <c r="L94">
        <v>65.233390774925269</v>
      </c>
      <c r="M94">
        <v>0</v>
      </c>
      <c r="N94">
        <v>14.88</v>
      </c>
      <c r="O94">
        <v>50.37540413533835</v>
      </c>
      <c r="P94">
        <v>50.920353982300888</v>
      </c>
      <c r="Q94">
        <v>5.0763760993274705</v>
      </c>
      <c r="R94">
        <v>6.3951056627000415</v>
      </c>
      <c r="S94">
        <v>6.6956870790916208</v>
      </c>
      <c r="T94">
        <v>0</v>
      </c>
      <c r="U94">
        <v>243.68429256594726</v>
      </c>
      <c r="V94">
        <v>4.4534123893805306</v>
      </c>
      <c r="W94">
        <v>9.7126560389084045</v>
      </c>
      <c r="X94">
        <v>37.470353097205688</v>
      </c>
      <c r="Y94">
        <v>0</v>
      </c>
      <c r="Z94">
        <v>0</v>
      </c>
      <c r="AA94">
        <v>1.8058756651585834</v>
      </c>
      <c r="AB94">
        <v>3.318280000000001</v>
      </c>
      <c r="AC94">
        <v>0</v>
      </c>
      <c r="AD94">
        <v>2.3149500000000001</v>
      </c>
      <c r="AE94">
        <v>8.3430399999999985</v>
      </c>
      <c r="AF94">
        <v>0</v>
      </c>
      <c r="AG94">
        <v>0</v>
      </c>
      <c r="AH94">
        <v>10.102680000000001</v>
      </c>
      <c r="AI94">
        <v>0</v>
      </c>
      <c r="AJ94">
        <v>0</v>
      </c>
      <c r="AK94">
        <v>6.5749200000000005</v>
      </c>
      <c r="AL94">
        <v>3.3936500000000005</v>
      </c>
      <c r="AM94">
        <v>0</v>
      </c>
      <c r="AN94">
        <v>0</v>
      </c>
      <c r="AO94">
        <v>4.1071800000000014</v>
      </c>
      <c r="AP94">
        <v>2.2773757410971407</v>
      </c>
      <c r="AQ94">
        <v>0</v>
      </c>
      <c r="AR94">
        <v>4.4864000000000006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685.43804311378005</v>
      </c>
      <c r="DN94">
        <v>22.732447342280064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164.15720722467901</v>
      </c>
      <c r="L95">
        <v>65.233390774925269</v>
      </c>
      <c r="M95">
        <v>0</v>
      </c>
      <c r="N95">
        <v>14.88</v>
      </c>
      <c r="O95">
        <v>50.37540413533835</v>
      </c>
      <c r="P95">
        <v>50.920353982300888</v>
      </c>
      <c r="Q95">
        <v>5.0763760993274705</v>
      </c>
      <c r="R95">
        <v>6.3951056627000415</v>
      </c>
      <c r="S95">
        <v>6.6956870790916208</v>
      </c>
      <c r="T95">
        <v>0</v>
      </c>
      <c r="U95">
        <v>243.68429256594726</v>
      </c>
      <c r="V95">
        <v>4.4534123893805306</v>
      </c>
      <c r="W95">
        <v>9.7126560389084045</v>
      </c>
      <c r="X95">
        <v>37.470353097205688</v>
      </c>
      <c r="Y95">
        <v>0</v>
      </c>
      <c r="Z95">
        <v>0</v>
      </c>
      <c r="AA95">
        <v>0</v>
      </c>
      <c r="AB95">
        <v>3.318280000000001</v>
      </c>
      <c r="AC95">
        <v>0</v>
      </c>
      <c r="AD95">
        <v>2.3149500000000001</v>
      </c>
      <c r="AE95">
        <v>8.3430399999999985</v>
      </c>
      <c r="AF95">
        <v>0</v>
      </c>
      <c r="AG95">
        <v>0</v>
      </c>
      <c r="AH95">
        <v>10.102680000000001</v>
      </c>
      <c r="AI95">
        <v>0</v>
      </c>
      <c r="AJ95">
        <v>0</v>
      </c>
      <c r="AK95">
        <v>6.5749200000000005</v>
      </c>
      <c r="AL95">
        <v>3.3936500000000005</v>
      </c>
      <c r="AM95">
        <v>0</v>
      </c>
      <c r="AN95">
        <v>0</v>
      </c>
      <c r="AO95">
        <v>3.7338000000000009</v>
      </c>
      <c r="AP95">
        <v>2.2773757410971407</v>
      </c>
      <c r="AQ95">
        <v>0</v>
      </c>
      <c r="AR95">
        <v>4.4864000000000006</v>
      </c>
      <c r="AS95">
        <v>2.3918999999999997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683.3287825284466</v>
      </c>
      <c r="DN95">
        <v>22.66245226245481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164.15720722467901</v>
      </c>
      <c r="L96">
        <v>65.233390774925269</v>
      </c>
      <c r="M96">
        <v>0</v>
      </c>
      <c r="N96">
        <v>14.88</v>
      </c>
      <c r="O96">
        <v>50.37540413533835</v>
      </c>
      <c r="P96">
        <v>50.920353982300888</v>
      </c>
      <c r="Q96">
        <v>5.0763760993274705</v>
      </c>
      <c r="R96">
        <v>6.3951056627000415</v>
      </c>
      <c r="S96">
        <v>6.6956870790916208</v>
      </c>
      <c r="T96">
        <v>0</v>
      </c>
      <c r="U96">
        <v>243.68429256594726</v>
      </c>
      <c r="V96">
        <v>4.4534123893805306</v>
      </c>
      <c r="W96">
        <v>9.7126560389084045</v>
      </c>
      <c r="X96">
        <v>37.470353097205688</v>
      </c>
      <c r="Y96">
        <v>0</v>
      </c>
      <c r="Z96">
        <v>0</v>
      </c>
      <c r="AA96">
        <v>0</v>
      </c>
      <c r="AB96">
        <v>3.318280000000001</v>
      </c>
      <c r="AC96">
        <v>0</v>
      </c>
      <c r="AD96">
        <v>2.3149500000000001</v>
      </c>
      <c r="AE96">
        <v>8.3430399999999985</v>
      </c>
      <c r="AF96">
        <v>0</v>
      </c>
      <c r="AG96">
        <v>0</v>
      </c>
      <c r="AH96">
        <v>10.102680000000001</v>
      </c>
      <c r="AI96">
        <v>0</v>
      </c>
      <c r="AJ96">
        <v>0</v>
      </c>
      <c r="AK96">
        <v>6.5749200000000005</v>
      </c>
      <c r="AL96">
        <v>3.3936500000000005</v>
      </c>
      <c r="AM96">
        <v>0</v>
      </c>
      <c r="AN96">
        <v>0</v>
      </c>
      <c r="AO96">
        <v>3.7338000000000009</v>
      </c>
      <c r="AP96">
        <v>2.2773757410971407</v>
      </c>
      <c r="AQ96">
        <v>0</v>
      </c>
      <c r="AR96">
        <v>4.4864000000000006</v>
      </c>
      <c r="AS96">
        <v>2.3918999999999997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683.3287825284466</v>
      </c>
      <c r="DN96">
        <v>22.66245226245481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164.15720722467901</v>
      </c>
      <c r="L97">
        <v>65.233390774925269</v>
      </c>
      <c r="M97">
        <v>0</v>
      </c>
      <c r="N97">
        <v>14.88</v>
      </c>
      <c r="O97">
        <v>50.37540413533835</v>
      </c>
      <c r="P97">
        <v>50.920353982300888</v>
      </c>
      <c r="Q97">
        <v>5.0763760993274705</v>
      </c>
      <c r="R97">
        <v>6.3951056627000415</v>
      </c>
      <c r="S97">
        <v>6.6956870790916208</v>
      </c>
      <c r="T97">
        <v>0</v>
      </c>
      <c r="U97">
        <v>243.68429256594726</v>
      </c>
      <c r="V97">
        <v>4.4534123893805306</v>
      </c>
      <c r="W97">
        <v>9.7126560389084045</v>
      </c>
      <c r="X97">
        <v>37.470353097205688</v>
      </c>
      <c r="Y97">
        <v>0</v>
      </c>
      <c r="Z97">
        <v>0</v>
      </c>
      <c r="AA97">
        <v>0</v>
      </c>
      <c r="AB97">
        <v>3.318280000000001</v>
      </c>
      <c r="AC97">
        <v>0</v>
      </c>
      <c r="AD97">
        <v>2.3149500000000001</v>
      </c>
      <c r="AE97">
        <v>8.3430399999999985</v>
      </c>
      <c r="AF97">
        <v>0</v>
      </c>
      <c r="AG97">
        <v>0</v>
      </c>
      <c r="AH97">
        <v>10.102680000000001</v>
      </c>
      <c r="AI97">
        <v>0</v>
      </c>
      <c r="AJ97">
        <v>0</v>
      </c>
      <c r="AK97">
        <v>6.5749200000000005</v>
      </c>
      <c r="AL97">
        <v>3.3936500000000005</v>
      </c>
      <c r="AM97">
        <v>0</v>
      </c>
      <c r="AN97">
        <v>0</v>
      </c>
      <c r="AO97">
        <v>3.7338000000000009</v>
      </c>
      <c r="AP97">
        <v>2.2773757410971407</v>
      </c>
      <c r="AQ97">
        <v>0</v>
      </c>
      <c r="AR97">
        <v>2.8040000000000003</v>
      </c>
      <c r="AS97">
        <v>2.3918999999999997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681.70038746685236</v>
      </c>
      <c r="DN97">
        <v>22.608447324049013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164.15720722467901</v>
      </c>
      <c r="L98">
        <v>65.233390774925269</v>
      </c>
      <c r="M98">
        <v>0</v>
      </c>
      <c r="N98">
        <v>14.88</v>
      </c>
      <c r="O98">
        <v>50.37540413533835</v>
      </c>
      <c r="P98">
        <v>50.920353982300888</v>
      </c>
      <c r="Q98">
        <v>5.0763760993274705</v>
      </c>
      <c r="R98">
        <v>6.3951056627000415</v>
      </c>
      <c r="S98">
        <v>6.6956870790916208</v>
      </c>
      <c r="T98">
        <v>0</v>
      </c>
      <c r="U98">
        <v>243.68429256594726</v>
      </c>
      <c r="V98">
        <v>4.4534123893805306</v>
      </c>
      <c r="W98">
        <v>9.7126560389084045</v>
      </c>
      <c r="X98">
        <v>37.470353097205688</v>
      </c>
      <c r="Y98">
        <v>0</v>
      </c>
      <c r="Z98">
        <v>0</v>
      </c>
      <c r="AA98">
        <v>0</v>
      </c>
      <c r="AB98">
        <v>3.318280000000001</v>
      </c>
      <c r="AC98">
        <v>0</v>
      </c>
      <c r="AD98">
        <v>2.3149500000000001</v>
      </c>
      <c r="AE98">
        <v>8.3430399999999985</v>
      </c>
      <c r="AF98">
        <v>0</v>
      </c>
      <c r="AG98">
        <v>0</v>
      </c>
      <c r="AH98">
        <v>10.102680000000001</v>
      </c>
      <c r="AI98">
        <v>0</v>
      </c>
      <c r="AJ98">
        <v>0</v>
      </c>
      <c r="AK98">
        <v>6.5749200000000005</v>
      </c>
      <c r="AL98">
        <v>3.3936500000000005</v>
      </c>
      <c r="AM98">
        <v>0</v>
      </c>
      <c r="AN98">
        <v>0</v>
      </c>
      <c r="AO98">
        <v>3.7338000000000009</v>
      </c>
      <c r="AP98">
        <v>2.2773757410971407</v>
      </c>
      <c r="AQ98">
        <v>0</v>
      </c>
      <c r="AR98">
        <v>2.8040000000000003</v>
      </c>
      <c r="AS98">
        <v>2.3918999999999997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681.70038746685236</v>
      </c>
      <c r="DN98">
        <v>22.608447324049013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8.1217802366227257E-6</v>
      </c>
      <c r="E99">
        <f t="shared" si="2"/>
        <v>0</v>
      </c>
      <c r="F99">
        <f t="shared" si="2"/>
        <v>0</v>
      </c>
      <c r="G99">
        <f t="shared" si="2"/>
        <v>2.3870875963846521E-3</v>
      </c>
      <c r="H99">
        <f t="shared" si="2"/>
        <v>0</v>
      </c>
      <c r="I99">
        <f t="shared" si="2"/>
        <v>0</v>
      </c>
      <c r="J99">
        <f t="shared" si="2"/>
        <v>3.3872465340220349E-3</v>
      </c>
      <c r="K99">
        <f t="shared" si="2"/>
        <v>3.7072623160226597</v>
      </c>
      <c r="L99">
        <f t="shared" si="2"/>
        <v>1.3119790868443453</v>
      </c>
      <c r="M99">
        <f t="shared" si="2"/>
        <v>0</v>
      </c>
      <c r="N99">
        <f t="shared" si="2"/>
        <v>0.35712000000000066</v>
      </c>
      <c r="O99">
        <f t="shared" si="2"/>
        <v>1.2090096992481196</v>
      </c>
      <c r="P99">
        <f t="shared" si="2"/>
        <v>1.1959072863376774</v>
      </c>
      <c r="Q99">
        <f t="shared" si="2"/>
        <v>0.10281244839980212</v>
      </c>
      <c r="R99">
        <f t="shared" si="2"/>
        <v>0.15348253590480093</v>
      </c>
      <c r="S99">
        <f t="shared" si="2"/>
        <v>0.13817538160732651</v>
      </c>
      <c r="T99">
        <f t="shared" si="2"/>
        <v>0</v>
      </c>
      <c r="U99">
        <f t="shared" si="2"/>
        <v>5.8483573676890073</v>
      </c>
      <c r="V99">
        <f t="shared" si="2"/>
        <v>0.11811294086652441</v>
      </c>
      <c r="W99">
        <f t="shared" si="2"/>
        <v>0.25284200932498968</v>
      </c>
      <c r="X99">
        <f t="shared" si="2"/>
        <v>0.89928847433293491</v>
      </c>
      <c r="Y99">
        <f t="shared" si="2"/>
        <v>0</v>
      </c>
      <c r="Z99">
        <f t="shared" si="2"/>
        <v>2.1541739999999993E-2</v>
      </c>
      <c r="AA99">
        <f t="shared" si="2"/>
        <v>5.4167441229283395E-2</v>
      </c>
      <c r="AB99">
        <f t="shared" si="2"/>
        <v>7.811332700000008E-2</v>
      </c>
      <c r="AC99">
        <f t="shared" si="2"/>
        <v>2.7673014447620537E-2</v>
      </c>
      <c r="AD99">
        <f t="shared" si="2"/>
        <v>7.4167307500000043E-2</v>
      </c>
      <c r="AE99">
        <f t="shared" si="2"/>
        <v>0.24685816939999994</v>
      </c>
      <c r="AF99">
        <f t="shared" si="2"/>
        <v>0</v>
      </c>
      <c r="AG99">
        <f t="shared" si="2"/>
        <v>0</v>
      </c>
      <c r="AH99">
        <f t="shared" si="2"/>
        <v>0.32852953199999962</v>
      </c>
      <c r="AI99">
        <f t="shared" si="2"/>
        <v>3.0764581400000005E-2</v>
      </c>
      <c r="AJ99">
        <f t="shared" si="2"/>
        <v>0</v>
      </c>
      <c r="AK99">
        <f t="shared" si="2"/>
        <v>0.15779808000000026</v>
      </c>
      <c r="AL99">
        <f t="shared" si="2"/>
        <v>0.15313624299999984</v>
      </c>
      <c r="AM99">
        <f t="shared" si="2"/>
        <v>1.3534857800000003E-2</v>
      </c>
      <c r="AN99">
        <f t="shared" si="2"/>
        <v>0</v>
      </c>
      <c r="AO99">
        <f t="shared" si="2"/>
        <v>0.10174605000000018</v>
      </c>
      <c r="AP99">
        <f t="shared" si="2"/>
        <v>5.9423239873056088E-2</v>
      </c>
      <c r="AQ99">
        <f t="shared" si="2"/>
        <v>0</v>
      </c>
      <c r="AR99">
        <f t="shared" si="2"/>
        <v>9.7999799999999943E-2</v>
      </c>
      <c r="AS99">
        <f t="shared" si="2"/>
        <v>7.1480222872992827E-2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16.277725561325934</v>
      </c>
      <c r="DN99">
        <f t="shared" si="3"/>
        <v>0.53934004768585375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10</v>
      </c>
      <c r="E3">
        <v>0</v>
      </c>
      <c r="F3">
        <v>0</v>
      </c>
      <c r="G3">
        <v>16.505703</v>
      </c>
      <c r="H3">
        <v>0</v>
      </c>
      <c r="I3">
        <v>0</v>
      </c>
      <c r="J3">
        <v>4.1464369999999997</v>
      </c>
      <c r="K3">
        <v>9.3603392123833604</v>
      </c>
      <c r="L3">
        <v>578.49433792530726</v>
      </c>
      <c r="M3">
        <v>28.225042111173501</v>
      </c>
      <c r="N3">
        <v>17.98</v>
      </c>
      <c r="O3">
        <v>0</v>
      </c>
      <c r="P3">
        <v>31.640155310621243</v>
      </c>
      <c r="Q3">
        <v>6.1309389549922395</v>
      </c>
      <c r="R3">
        <v>7.7278498153467376</v>
      </c>
      <c r="S3">
        <v>8.1009547376664042</v>
      </c>
      <c r="T3">
        <v>0</v>
      </c>
      <c r="U3">
        <v>53.46804662260292</v>
      </c>
      <c r="V3">
        <v>5.9701816348195331</v>
      </c>
      <c r="W3">
        <v>13.494668936370038</v>
      </c>
      <c r="X3">
        <v>45.259888866517258</v>
      </c>
      <c r="Y3">
        <v>0</v>
      </c>
      <c r="Z3">
        <v>0</v>
      </c>
      <c r="AA3">
        <v>0</v>
      </c>
      <c r="AB3">
        <v>0</v>
      </c>
      <c r="AC3">
        <v>0</v>
      </c>
      <c r="AD3">
        <v>0.40529999999999994</v>
      </c>
      <c r="AE3">
        <v>15.166195200000002</v>
      </c>
      <c r="AF3">
        <v>2.7225000000000001</v>
      </c>
      <c r="AG3">
        <v>12.35287248</v>
      </c>
      <c r="AH3">
        <v>11.621600000000001</v>
      </c>
      <c r="AI3">
        <v>0</v>
      </c>
      <c r="AJ3">
        <v>0</v>
      </c>
      <c r="AK3">
        <v>7.9417199999999992</v>
      </c>
      <c r="AL3">
        <v>0</v>
      </c>
      <c r="AM3">
        <v>0</v>
      </c>
      <c r="AN3">
        <v>0.78432999999999997</v>
      </c>
      <c r="AO3">
        <v>5.4119520000000003</v>
      </c>
      <c r="AP3">
        <v>3.8516603823860729</v>
      </c>
      <c r="AQ3">
        <v>0</v>
      </c>
      <c r="AR3">
        <v>11.515800000000004</v>
      </c>
      <c r="AS3">
        <v>3.3016000000000005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882.31812775046183</v>
      </c>
      <c r="DN3">
        <v>29.261946439724774</v>
      </c>
    </row>
    <row r="4" spans="1:118">
      <c r="A4" t="s">
        <v>46</v>
      </c>
      <c r="B4">
        <v>0</v>
      </c>
      <c r="C4">
        <v>0</v>
      </c>
      <c r="D4">
        <v>10</v>
      </c>
      <c r="E4">
        <v>0</v>
      </c>
      <c r="F4">
        <v>0</v>
      </c>
      <c r="G4">
        <v>19.991099999999999</v>
      </c>
      <c r="H4">
        <v>0</v>
      </c>
      <c r="I4">
        <v>0</v>
      </c>
      <c r="J4">
        <v>11.741210000000001</v>
      </c>
      <c r="K4">
        <v>9.3603392123833604</v>
      </c>
      <c r="L4">
        <v>578.49433792530726</v>
      </c>
      <c r="M4">
        <v>28.225042111173501</v>
      </c>
      <c r="N4">
        <v>17.98</v>
      </c>
      <c r="O4">
        <v>0</v>
      </c>
      <c r="P4">
        <v>31.640155310621243</v>
      </c>
      <c r="Q4">
        <v>6.1309389549922395</v>
      </c>
      <c r="R4">
        <v>7.7278498153467376</v>
      </c>
      <c r="S4">
        <v>8.1009547376664042</v>
      </c>
      <c r="T4">
        <v>0</v>
      </c>
      <c r="U4">
        <v>53.528717026378899</v>
      </c>
      <c r="V4">
        <v>5.9701816348195331</v>
      </c>
      <c r="W4">
        <v>13.494668936370038</v>
      </c>
      <c r="X4">
        <v>45.259888866517258</v>
      </c>
      <c r="Y4">
        <v>0</v>
      </c>
      <c r="Z4">
        <v>0</v>
      </c>
      <c r="AA4">
        <v>0</v>
      </c>
      <c r="AB4">
        <v>0</v>
      </c>
      <c r="AC4">
        <v>0</v>
      </c>
      <c r="AD4">
        <v>0.40529999999999994</v>
      </c>
      <c r="AE4">
        <v>15.166195200000002</v>
      </c>
      <c r="AF4">
        <v>2.7225000000000001</v>
      </c>
      <c r="AG4">
        <v>12.35287248</v>
      </c>
      <c r="AH4">
        <v>11.621600000000001</v>
      </c>
      <c r="AI4">
        <v>0</v>
      </c>
      <c r="AJ4">
        <v>0</v>
      </c>
      <c r="AK4">
        <v>7.9417199999999992</v>
      </c>
      <c r="AL4">
        <v>0</v>
      </c>
      <c r="AM4">
        <v>0</v>
      </c>
      <c r="AN4">
        <v>0.78432999999999997</v>
      </c>
      <c r="AO4">
        <v>5.4119520000000003</v>
      </c>
      <c r="AP4">
        <v>3.8516603823860729</v>
      </c>
      <c r="AQ4">
        <v>0</v>
      </c>
      <c r="AR4">
        <v>11.515800000000004</v>
      </c>
      <c r="AS4">
        <v>7.5936800000000009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897.2556516417086</v>
      </c>
      <c r="DN4">
        <v>29.757342952253769</v>
      </c>
    </row>
    <row r="5" spans="1:118">
      <c r="A5" t="s">
        <v>47</v>
      </c>
      <c r="B5">
        <v>0</v>
      </c>
      <c r="C5">
        <v>0</v>
      </c>
      <c r="D5">
        <v>10</v>
      </c>
      <c r="E5">
        <v>0</v>
      </c>
      <c r="F5">
        <v>0</v>
      </c>
      <c r="G5">
        <v>19.991099999999999</v>
      </c>
      <c r="H5">
        <v>0</v>
      </c>
      <c r="I5">
        <v>0</v>
      </c>
      <c r="J5">
        <v>17.484500000000001</v>
      </c>
      <c r="K5">
        <v>9.3603392123833604</v>
      </c>
      <c r="L5">
        <v>578.49433792530726</v>
      </c>
      <c r="M5">
        <v>28.225042111173501</v>
      </c>
      <c r="N5">
        <v>17.98</v>
      </c>
      <c r="O5">
        <v>0</v>
      </c>
      <c r="P5">
        <v>31.640155310621243</v>
      </c>
      <c r="Q5">
        <v>6.1309389549922395</v>
      </c>
      <c r="R5">
        <v>7.7278498153467376</v>
      </c>
      <c r="S5">
        <v>8.1009547376664042</v>
      </c>
      <c r="T5">
        <v>0</v>
      </c>
      <c r="U5">
        <v>53.528717026378899</v>
      </c>
      <c r="V5">
        <v>5.9701816348195331</v>
      </c>
      <c r="W5">
        <v>13.494668936370038</v>
      </c>
      <c r="X5">
        <v>45.259888866517258</v>
      </c>
      <c r="Y5">
        <v>0</v>
      </c>
      <c r="Z5">
        <v>0</v>
      </c>
      <c r="AA5">
        <v>0</v>
      </c>
      <c r="AB5">
        <v>0</v>
      </c>
      <c r="AC5">
        <v>0</v>
      </c>
      <c r="AD5">
        <v>0.40529999999999994</v>
      </c>
      <c r="AE5">
        <v>15.166195200000002</v>
      </c>
      <c r="AF5">
        <v>2.7225000000000001</v>
      </c>
      <c r="AG5">
        <v>12.35287248</v>
      </c>
      <c r="AH5">
        <v>11.621600000000001</v>
      </c>
      <c r="AI5">
        <v>0</v>
      </c>
      <c r="AJ5">
        <v>0</v>
      </c>
      <c r="AK5">
        <v>7.9417199999999992</v>
      </c>
      <c r="AL5">
        <v>0</v>
      </c>
      <c r="AM5">
        <v>0</v>
      </c>
      <c r="AN5">
        <v>0.78432999999999997</v>
      </c>
      <c r="AO5">
        <v>5.4119520000000003</v>
      </c>
      <c r="AP5">
        <v>3.8516603823860729</v>
      </c>
      <c r="AQ5">
        <v>0</v>
      </c>
      <c r="AR5">
        <v>2.0322000000000005</v>
      </c>
      <c r="AS5">
        <v>7.5936800000000009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893.63540644714328</v>
      </c>
      <c r="DN5">
        <v>29.637278146818979</v>
      </c>
    </row>
    <row r="6" spans="1:118">
      <c r="A6" t="s">
        <v>48</v>
      </c>
      <c r="B6">
        <v>0</v>
      </c>
      <c r="C6">
        <v>0</v>
      </c>
      <c r="D6">
        <v>10</v>
      </c>
      <c r="E6">
        <v>0</v>
      </c>
      <c r="F6">
        <v>0</v>
      </c>
      <c r="G6">
        <v>19.991099999999999</v>
      </c>
      <c r="H6">
        <v>0</v>
      </c>
      <c r="I6">
        <v>0</v>
      </c>
      <c r="J6">
        <v>17.484500000000001</v>
      </c>
      <c r="K6">
        <v>9.3603392123833604</v>
      </c>
      <c r="L6">
        <v>578.49433792530726</v>
      </c>
      <c r="M6">
        <v>28.225042111173501</v>
      </c>
      <c r="N6">
        <v>17.98</v>
      </c>
      <c r="O6">
        <v>0</v>
      </c>
      <c r="P6">
        <v>31.640155310621243</v>
      </c>
      <c r="Q6">
        <v>6.1309389549922395</v>
      </c>
      <c r="R6">
        <v>7.7278498153467376</v>
      </c>
      <c r="S6">
        <v>8.1009547376664042</v>
      </c>
      <c r="T6">
        <v>0</v>
      </c>
      <c r="U6">
        <v>53.528717026378899</v>
      </c>
      <c r="V6">
        <v>5.9701816348195331</v>
      </c>
      <c r="W6">
        <v>13.494668936370038</v>
      </c>
      <c r="X6">
        <v>45.259888866517258</v>
      </c>
      <c r="Y6">
        <v>0</v>
      </c>
      <c r="Z6">
        <v>0</v>
      </c>
      <c r="AA6">
        <v>0</v>
      </c>
      <c r="AB6">
        <v>0</v>
      </c>
      <c r="AC6">
        <v>0</v>
      </c>
      <c r="AD6">
        <v>0.40529999999999994</v>
      </c>
      <c r="AE6">
        <v>15.166195200000002</v>
      </c>
      <c r="AF6">
        <v>2.7225000000000001</v>
      </c>
      <c r="AG6">
        <v>12.35287248</v>
      </c>
      <c r="AH6">
        <v>11.621600000000001</v>
      </c>
      <c r="AI6">
        <v>0</v>
      </c>
      <c r="AJ6">
        <v>0</v>
      </c>
      <c r="AK6">
        <v>7.9417199999999992</v>
      </c>
      <c r="AL6">
        <v>0</v>
      </c>
      <c r="AM6">
        <v>0</v>
      </c>
      <c r="AN6">
        <v>0.78432999999999997</v>
      </c>
      <c r="AO6">
        <v>5.4119520000000003</v>
      </c>
      <c r="AP6">
        <v>2.9476992722342401</v>
      </c>
      <c r="AQ6">
        <v>0</v>
      </c>
      <c r="AR6">
        <v>2.0322000000000005</v>
      </c>
      <c r="AS6">
        <v>7.5936800000000009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892.76051548011753</v>
      </c>
      <c r="DN6">
        <v>29.60820800369283</v>
      </c>
    </row>
    <row r="7" spans="1:118">
      <c r="A7" t="s">
        <v>49</v>
      </c>
      <c r="B7">
        <v>0</v>
      </c>
      <c r="C7">
        <v>0</v>
      </c>
      <c r="D7">
        <v>10</v>
      </c>
      <c r="E7">
        <v>0</v>
      </c>
      <c r="F7">
        <v>0</v>
      </c>
      <c r="G7">
        <v>19.991099999999999</v>
      </c>
      <c r="H7">
        <v>0</v>
      </c>
      <c r="I7">
        <v>0</v>
      </c>
      <c r="J7">
        <v>17.484500000000001</v>
      </c>
      <c r="K7">
        <v>9.3603392123833604</v>
      </c>
      <c r="L7">
        <v>578.49433792530726</v>
      </c>
      <c r="M7">
        <v>28.225042111173501</v>
      </c>
      <c r="N7">
        <v>17.98</v>
      </c>
      <c r="O7">
        <v>0</v>
      </c>
      <c r="P7">
        <v>31.640155310621243</v>
      </c>
      <c r="Q7">
        <v>6.1309389549922395</v>
      </c>
      <c r="R7">
        <v>7.7278498153467376</v>
      </c>
      <c r="S7">
        <v>8.1009547376664042</v>
      </c>
      <c r="T7">
        <v>0</v>
      </c>
      <c r="U7">
        <v>53.528717026378899</v>
      </c>
      <c r="V7">
        <v>5.9701816348195331</v>
      </c>
      <c r="W7">
        <v>13.494668936370038</v>
      </c>
      <c r="X7">
        <v>45.259888866517258</v>
      </c>
      <c r="Y7">
        <v>0</v>
      </c>
      <c r="Z7">
        <v>0</v>
      </c>
      <c r="AA7">
        <v>0</v>
      </c>
      <c r="AB7">
        <v>0</v>
      </c>
      <c r="AC7">
        <v>0</v>
      </c>
      <c r="AD7">
        <v>0.40529999999999994</v>
      </c>
      <c r="AE7">
        <v>15.166195200000002</v>
      </c>
      <c r="AF7">
        <v>2.7225000000000001</v>
      </c>
      <c r="AG7">
        <v>12.35287248</v>
      </c>
      <c r="AH7">
        <v>11.621600000000001</v>
      </c>
      <c r="AI7">
        <v>0</v>
      </c>
      <c r="AJ7">
        <v>0</v>
      </c>
      <c r="AK7">
        <v>7.9417199999999992</v>
      </c>
      <c r="AL7">
        <v>0</v>
      </c>
      <c r="AM7">
        <v>0</v>
      </c>
      <c r="AN7">
        <v>0.78432999999999997</v>
      </c>
      <c r="AO7">
        <v>5.4119520000000003</v>
      </c>
      <c r="AP7">
        <v>2.9476992722342401</v>
      </c>
      <c r="AQ7">
        <v>0</v>
      </c>
      <c r="AR7">
        <v>2.0322000000000005</v>
      </c>
      <c r="AS7">
        <v>7.5936800000000009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892.76051548011753</v>
      </c>
      <c r="DN7">
        <v>29.60820800369283</v>
      </c>
    </row>
    <row r="8" spans="1:118">
      <c r="A8" t="s">
        <v>50</v>
      </c>
      <c r="B8">
        <v>0</v>
      </c>
      <c r="C8">
        <v>0</v>
      </c>
      <c r="D8">
        <v>10</v>
      </c>
      <c r="E8">
        <v>0</v>
      </c>
      <c r="F8">
        <v>0</v>
      </c>
      <c r="G8">
        <v>19.991099999999999</v>
      </c>
      <c r="H8">
        <v>0</v>
      </c>
      <c r="I8">
        <v>0</v>
      </c>
      <c r="J8">
        <v>17.484500000000001</v>
      </c>
      <c r="K8">
        <v>9.3603392123833604</v>
      </c>
      <c r="L8">
        <v>578.49433792530726</v>
      </c>
      <c r="M8">
        <v>28.225042111173501</v>
      </c>
      <c r="N8">
        <v>17.98</v>
      </c>
      <c r="O8">
        <v>0</v>
      </c>
      <c r="P8">
        <v>31.640155310621243</v>
      </c>
      <c r="Q8">
        <v>6.1309389549922395</v>
      </c>
      <c r="R8">
        <v>7.7278498153467376</v>
      </c>
      <c r="S8">
        <v>8.1009547376664042</v>
      </c>
      <c r="T8">
        <v>0</v>
      </c>
      <c r="U8">
        <v>53.528717026378899</v>
      </c>
      <c r="V8">
        <v>5.9701816348195331</v>
      </c>
      <c r="W8">
        <v>13.494668936370038</v>
      </c>
      <c r="X8">
        <v>45.259888866517258</v>
      </c>
      <c r="Y8">
        <v>0</v>
      </c>
      <c r="Z8">
        <v>0</v>
      </c>
      <c r="AA8">
        <v>0</v>
      </c>
      <c r="AB8">
        <v>0</v>
      </c>
      <c r="AC8">
        <v>0</v>
      </c>
      <c r="AD8">
        <v>0.40529999999999994</v>
      </c>
      <c r="AE8">
        <v>15.166195200000002</v>
      </c>
      <c r="AF8">
        <v>2.7225000000000001</v>
      </c>
      <c r="AG8">
        <v>12.35287248</v>
      </c>
      <c r="AH8">
        <v>11.621600000000001</v>
      </c>
      <c r="AI8">
        <v>0</v>
      </c>
      <c r="AJ8">
        <v>0</v>
      </c>
      <c r="AK8">
        <v>7.9417199999999992</v>
      </c>
      <c r="AL8">
        <v>0</v>
      </c>
      <c r="AM8">
        <v>0</v>
      </c>
      <c r="AN8">
        <v>0.78432999999999997</v>
      </c>
      <c r="AO8">
        <v>5.4119520000000003</v>
      </c>
      <c r="AP8">
        <v>2.9476992722342401</v>
      </c>
      <c r="AQ8">
        <v>0</v>
      </c>
      <c r="AR8">
        <v>2.0322000000000005</v>
      </c>
      <c r="AS8">
        <v>3.3016000000000005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888.60621138065289</v>
      </c>
      <c r="DN8">
        <v>29.470432103157595</v>
      </c>
    </row>
    <row r="9" spans="1:118">
      <c r="A9" t="s">
        <v>51</v>
      </c>
      <c r="B9">
        <v>0</v>
      </c>
      <c r="C9">
        <v>0</v>
      </c>
      <c r="D9">
        <v>10</v>
      </c>
      <c r="E9">
        <v>0</v>
      </c>
      <c r="F9">
        <v>0</v>
      </c>
      <c r="G9">
        <v>19.991099999999999</v>
      </c>
      <c r="H9">
        <v>0</v>
      </c>
      <c r="I9">
        <v>0</v>
      </c>
      <c r="J9">
        <v>17.484500000000001</v>
      </c>
      <c r="K9">
        <v>9.3603392123833604</v>
      </c>
      <c r="L9">
        <v>578.49433792530726</v>
      </c>
      <c r="M9">
        <v>28.225042111173501</v>
      </c>
      <c r="N9">
        <v>17.98</v>
      </c>
      <c r="O9">
        <v>0</v>
      </c>
      <c r="P9">
        <v>31.640155310621243</v>
      </c>
      <c r="Q9">
        <v>6.1309389549922395</v>
      </c>
      <c r="R9">
        <v>7.7278498153467376</v>
      </c>
      <c r="S9">
        <v>8.1009547376664042</v>
      </c>
      <c r="T9">
        <v>0</v>
      </c>
      <c r="U9">
        <v>53.528717026378899</v>
      </c>
      <c r="V9">
        <v>5.9701816348195331</v>
      </c>
      <c r="W9">
        <v>13.494668936370038</v>
      </c>
      <c r="X9">
        <v>45.259888866517258</v>
      </c>
      <c r="Y9">
        <v>0</v>
      </c>
      <c r="Z9">
        <v>0</v>
      </c>
      <c r="AA9">
        <v>0</v>
      </c>
      <c r="AB9">
        <v>0</v>
      </c>
      <c r="AC9">
        <v>0</v>
      </c>
      <c r="AD9">
        <v>2.79657</v>
      </c>
      <c r="AE9">
        <v>15.166195200000002</v>
      </c>
      <c r="AF9">
        <v>2.7225000000000001</v>
      </c>
      <c r="AG9">
        <v>12.35287248</v>
      </c>
      <c r="AH9">
        <v>11.621600000000001</v>
      </c>
      <c r="AI9">
        <v>0</v>
      </c>
      <c r="AJ9">
        <v>0</v>
      </c>
      <c r="AK9">
        <v>7.9417199999999992</v>
      </c>
      <c r="AL9">
        <v>0</v>
      </c>
      <c r="AM9">
        <v>0</v>
      </c>
      <c r="AN9">
        <v>0.78432999999999997</v>
      </c>
      <c r="AO9">
        <v>5.4119520000000003</v>
      </c>
      <c r="AP9">
        <v>2.9476992722342401</v>
      </c>
      <c r="AQ9">
        <v>0</v>
      </c>
      <c r="AR9">
        <v>2.7096000000000005</v>
      </c>
      <c r="AS9">
        <v>2.8889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891.17692476513241</v>
      </c>
      <c r="DN9">
        <v>29.555688718678251</v>
      </c>
    </row>
    <row r="10" spans="1:118">
      <c r="A10" t="s">
        <v>52</v>
      </c>
      <c r="B10">
        <v>0</v>
      </c>
      <c r="C10">
        <v>0</v>
      </c>
      <c r="D10">
        <v>10</v>
      </c>
      <c r="E10">
        <v>0</v>
      </c>
      <c r="F10">
        <v>0</v>
      </c>
      <c r="G10">
        <v>19.991099999999999</v>
      </c>
      <c r="H10">
        <v>0</v>
      </c>
      <c r="I10">
        <v>0</v>
      </c>
      <c r="J10">
        <v>17.484500000000001</v>
      </c>
      <c r="K10">
        <v>9.3603392123833604</v>
      </c>
      <c r="L10">
        <v>578.49433792530726</v>
      </c>
      <c r="M10">
        <v>28.225042111173501</v>
      </c>
      <c r="N10">
        <v>17.98</v>
      </c>
      <c r="O10">
        <v>0</v>
      </c>
      <c r="P10">
        <v>31.640155310621243</v>
      </c>
      <c r="Q10">
        <v>6.1309389549922395</v>
      </c>
      <c r="R10">
        <v>7.7278498153467376</v>
      </c>
      <c r="S10">
        <v>8.1009547376664042</v>
      </c>
      <c r="T10">
        <v>0</v>
      </c>
      <c r="U10">
        <v>53.528717026378899</v>
      </c>
      <c r="V10">
        <v>5.9701816348195331</v>
      </c>
      <c r="W10">
        <v>13.494668936370038</v>
      </c>
      <c r="X10">
        <v>45.259888866517258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2.79657</v>
      </c>
      <c r="AE10">
        <v>15.166195200000002</v>
      </c>
      <c r="AF10">
        <v>2.7225000000000001</v>
      </c>
      <c r="AG10">
        <v>12.35287248</v>
      </c>
      <c r="AH10">
        <v>11.621600000000001</v>
      </c>
      <c r="AI10">
        <v>0</v>
      </c>
      <c r="AJ10">
        <v>0</v>
      </c>
      <c r="AK10">
        <v>7.9417199999999992</v>
      </c>
      <c r="AL10">
        <v>0</v>
      </c>
      <c r="AM10">
        <v>0</v>
      </c>
      <c r="AN10">
        <v>0.78432999999999997</v>
      </c>
      <c r="AO10">
        <v>5.4119520000000003</v>
      </c>
      <c r="AP10">
        <v>2.9476992722342401</v>
      </c>
      <c r="AQ10">
        <v>0</v>
      </c>
      <c r="AR10">
        <v>2.7096000000000005</v>
      </c>
      <c r="AS10">
        <v>2.8889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891.17692476513241</v>
      </c>
      <c r="DN10">
        <v>29.555688718678251</v>
      </c>
    </row>
    <row r="11" spans="1:118">
      <c r="A11" t="s">
        <v>53</v>
      </c>
      <c r="B11">
        <v>0</v>
      </c>
      <c r="C11">
        <v>0</v>
      </c>
      <c r="D11">
        <v>10</v>
      </c>
      <c r="E11">
        <v>0</v>
      </c>
      <c r="F11">
        <v>0</v>
      </c>
      <c r="G11">
        <v>19.991099999999999</v>
      </c>
      <c r="H11">
        <v>0</v>
      </c>
      <c r="I11">
        <v>0</v>
      </c>
      <c r="J11">
        <v>17.484500000000001</v>
      </c>
      <c r="K11">
        <v>9.3603392123833604</v>
      </c>
      <c r="L11">
        <v>578.49433792530726</v>
      </c>
      <c r="M11">
        <v>28.225042111173501</v>
      </c>
      <c r="N11">
        <v>17.98</v>
      </c>
      <c r="O11">
        <v>0</v>
      </c>
      <c r="P11">
        <v>31.640155310621243</v>
      </c>
      <c r="Q11">
        <v>6.1309389549922395</v>
      </c>
      <c r="R11">
        <v>7.7278498153467376</v>
      </c>
      <c r="S11">
        <v>8.1009547376664042</v>
      </c>
      <c r="T11">
        <v>0</v>
      </c>
      <c r="U11">
        <v>53.528717026378899</v>
      </c>
      <c r="V11">
        <v>5.9701816348195331</v>
      </c>
      <c r="W11">
        <v>13.494668936370038</v>
      </c>
      <c r="X11">
        <v>45.259888866517258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2.79657</v>
      </c>
      <c r="AE11">
        <v>15.166195200000002</v>
      </c>
      <c r="AF11">
        <v>2.7225000000000001</v>
      </c>
      <c r="AG11">
        <v>12.35287248</v>
      </c>
      <c r="AH11">
        <v>11.621600000000001</v>
      </c>
      <c r="AI11">
        <v>0</v>
      </c>
      <c r="AJ11">
        <v>0</v>
      </c>
      <c r="AK11">
        <v>7.9417199999999992</v>
      </c>
      <c r="AL11">
        <v>0</v>
      </c>
      <c r="AM11">
        <v>0</v>
      </c>
      <c r="AN11">
        <v>0.78432999999999997</v>
      </c>
      <c r="AO11">
        <v>5.4119520000000003</v>
      </c>
      <c r="AP11">
        <v>2.9476992722342401</v>
      </c>
      <c r="AQ11">
        <v>0</v>
      </c>
      <c r="AR11">
        <v>2.7096000000000005</v>
      </c>
      <c r="AS11">
        <v>2.8889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891.17692476513241</v>
      </c>
      <c r="DN11">
        <v>29.555688718678251</v>
      </c>
    </row>
    <row r="12" spans="1:118">
      <c r="A12" t="s">
        <v>54</v>
      </c>
      <c r="B12">
        <v>0</v>
      </c>
      <c r="C12">
        <v>0</v>
      </c>
      <c r="D12">
        <v>10</v>
      </c>
      <c r="E12">
        <v>0</v>
      </c>
      <c r="F12">
        <v>0</v>
      </c>
      <c r="G12">
        <v>19.991099999999999</v>
      </c>
      <c r="H12">
        <v>0</v>
      </c>
      <c r="I12">
        <v>0</v>
      </c>
      <c r="J12">
        <v>17.484500000000001</v>
      </c>
      <c r="K12">
        <v>9.3603392123833604</v>
      </c>
      <c r="L12">
        <v>578.49433792530726</v>
      </c>
      <c r="M12">
        <v>28.225042111173501</v>
      </c>
      <c r="N12">
        <v>17.98</v>
      </c>
      <c r="O12">
        <v>0</v>
      </c>
      <c r="P12">
        <v>31.640155310621243</v>
      </c>
      <c r="Q12">
        <v>6.1309389549922395</v>
      </c>
      <c r="R12">
        <v>7.7278498153467376</v>
      </c>
      <c r="S12">
        <v>8.1009547376664042</v>
      </c>
      <c r="T12">
        <v>0</v>
      </c>
      <c r="U12">
        <v>53.528717026378899</v>
      </c>
      <c r="V12">
        <v>5.9701816348195331</v>
      </c>
      <c r="W12">
        <v>13.494668936370038</v>
      </c>
      <c r="X12">
        <v>45.259888866517258</v>
      </c>
      <c r="Y12">
        <v>0</v>
      </c>
      <c r="Z12">
        <v>2.0007000000000006</v>
      </c>
      <c r="AA12">
        <v>0</v>
      </c>
      <c r="AB12">
        <v>0</v>
      </c>
      <c r="AC12">
        <v>0</v>
      </c>
      <c r="AD12">
        <v>2.79657</v>
      </c>
      <c r="AE12">
        <v>15.166195200000002</v>
      </c>
      <c r="AF12">
        <v>2.7225000000000001</v>
      </c>
      <c r="AG12">
        <v>12.35287248</v>
      </c>
      <c r="AH12">
        <v>11.621600000000001</v>
      </c>
      <c r="AI12">
        <v>0</v>
      </c>
      <c r="AJ12">
        <v>0</v>
      </c>
      <c r="AK12">
        <v>7.9417199999999992</v>
      </c>
      <c r="AL12">
        <v>0</v>
      </c>
      <c r="AM12">
        <v>0</v>
      </c>
      <c r="AN12">
        <v>0.78432999999999997</v>
      </c>
      <c r="AO12">
        <v>5.4119520000000003</v>
      </c>
      <c r="AP12">
        <v>2.9476992722342401</v>
      </c>
      <c r="AQ12">
        <v>0</v>
      </c>
      <c r="AR12">
        <v>11.515800000000004</v>
      </c>
      <c r="AS12">
        <v>2.8889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901.63692299287447</v>
      </c>
      <c r="DN12">
        <v>29.902590490936159</v>
      </c>
    </row>
    <row r="13" spans="1:118">
      <c r="A13" t="s">
        <v>55</v>
      </c>
      <c r="B13">
        <v>0</v>
      </c>
      <c r="C13">
        <v>0</v>
      </c>
      <c r="D13">
        <v>10</v>
      </c>
      <c r="E13">
        <v>0</v>
      </c>
      <c r="F13">
        <v>0</v>
      </c>
      <c r="G13">
        <v>19.991099999999999</v>
      </c>
      <c r="H13">
        <v>0</v>
      </c>
      <c r="I13">
        <v>0</v>
      </c>
      <c r="J13">
        <v>17.484500000000001</v>
      </c>
      <c r="K13">
        <v>9.3603392123833604</v>
      </c>
      <c r="L13">
        <v>578.49433792530726</v>
      </c>
      <c r="M13">
        <v>28.225042111173501</v>
      </c>
      <c r="N13">
        <v>17.98</v>
      </c>
      <c r="O13">
        <v>0</v>
      </c>
      <c r="P13">
        <v>31.640155310621243</v>
      </c>
      <c r="Q13">
        <v>6.1309389549922395</v>
      </c>
      <c r="R13">
        <v>7.7278498153467376</v>
      </c>
      <c r="S13">
        <v>8.1009547376664042</v>
      </c>
      <c r="T13">
        <v>0</v>
      </c>
      <c r="U13">
        <v>53.528717026378899</v>
      </c>
      <c r="V13">
        <v>5.9701816348195331</v>
      </c>
      <c r="W13">
        <v>13.494668936370038</v>
      </c>
      <c r="X13">
        <v>45.259888866517258</v>
      </c>
      <c r="Y13">
        <v>0</v>
      </c>
      <c r="Z13">
        <v>2.0007000000000006</v>
      </c>
      <c r="AA13">
        <v>0</v>
      </c>
      <c r="AB13">
        <v>0</v>
      </c>
      <c r="AC13">
        <v>0</v>
      </c>
      <c r="AD13">
        <v>2.79657</v>
      </c>
      <c r="AE13">
        <v>15.166195200000002</v>
      </c>
      <c r="AF13">
        <v>2.7225000000000001</v>
      </c>
      <c r="AG13">
        <v>12.35287248</v>
      </c>
      <c r="AH13">
        <v>11.621600000000001</v>
      </c>
      <c r="AI13">
        <v>0</v>
      </c>
      <c r="AJ13">
        <v>0</v>
      </c>
      <c r="AK13">
        <v>7.9417199999999992</v>
      </c>
      <c r="AL13">
        <v>0</v>
      </c>
      <c r="AM13">
        <v>0</v>
      </c>
      <c r="AN13">
        <v>0.78432999999999997</v>
      </c>
      <c r="AO13">
        <v>5.4119520000000003</v>
      </c>
      <c r="AP13">
        <v>2.9476992722342401</v>
      </c>
      <c r="AQ13">
        <v>0</v>
      </c>
      <c r="AR13">
        <v>11.515800000000004</v>
      </c>
      <c r="AS13">
        <v>2.8889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901.63692299287447</v>
      </c>
      <c r="DN13">
        <v>29.902590490936159</v>
      </c>
    </row>
    <row r="14" spans="1:118">
      <c r="A14" t="s">
        <v>56</v>
      </c>
      <c r="B14">
        <v>0</v>
      </c>
      <c r="C14">
        <v>0</v>
      </c>
      <c r="D14">
        <v>10</v>
      </c>
      <c r="E14">
        <v>0</v>
      </c>
      <c r="F14">
        <v>0</v>
      </c>
      <c r="G14">
        <v>19.991099999999999</v>
      </c>
      <c r="H14">
        <v>0</v>
      </c>
      <c r="I14">
        <v>0</v>
      </c>
      <c r="J14">
        <v>17.484500000000001</v>
      </c>
      <c r="K14">
        <v>9.3603392123833604</v>
      </c>
      <c r="L14">
        <v>578.49433792530726</v>
      </c>
      <c r="M14">
        <v>28.225042111173501</v>
      </c>
      <c r="N14">
        <v>17.98</v>
      </c>
      <c r="O14">
        <v>0</v>
      </c>
      <c r="P14">
        <v>31.640155310621243</v>
      </c>
      <c r="Q14">
        <v>6.1309389549922395</v>
      </c>
      <c r="R14">
        <v>7.7278498153467376</v>
      </c>
      <c r="S14">
        <v>8.1009547376664042</v>
      </c>
      <c r="T14">
        <v>0</v>
      </c>
      <c r="U14">
        <v>53.528717026378899</v>
      </c>
      <c r="V14">
        <v>5.9701816348195331</v>
      </c>
      <c r="W14">
        <v>13.494668936370038</v>
      </c>
      <c r="X14">
        <v>45.259888866517258</v>
      </c>
      <c r="Y14">
        <v>0</v>
      </c>
      <c r="Z14">
        <v>2.0007000000000006</v>
      </c>
      <c r="AA14">
        <v>0</v>
      </c>
      <c r="AB14">
        <v>0</v>
      </c>
      <c r="AC14">
        <v>0</v>
      </c>
      <c r="AD14">
        <v>2.79657</v>
      </c>
      <c r="AE14">
        <v>15.166195200000002</v>
      </c>
      <c r="AF14">
        <v>2.7225000000000001</v>
      </c>
      <c r="AG14">
        <v>12.35287248</v>
      </c>
      <c r="AH14">
        <v>11.621600000000001</v>
      </c>
      <c r="AI14">
        <v>0</v>
      </c>
      <c r="AJ14">
        <v>0</v>
      </c>
      <c r="AK14">
        <v>7.9417199999999992</v>
      </c>
      <c r="AL14">
        <v>0</v>
      </c>
      <c r="AM14">
        <v>0</v>
      </c>
      <c r="AN14">
        <v>0.78432999999999997</v>
      </c>
      <c r="AO14">
        <v>5.4119520000000003</v>
      </c>
      <c r="AP14">
        <v>2.9476992722342401</v>
      </c>
      <c r="AQ14">
        <v>0</v>
      </c>
      <c r="AR14">
        <v>2.7096000000000005</v>
      </c>
      <c r="AS14">
        <v>2.8889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893.11340219695057</v>
      </c>
      <c r="DN14">
        <v>29.61991128686007</v>
      </c>
    </row>
    <row r="15" spans="1:118">
      <c r="A15" t="s">
        <v>57</v>
      </c>
      <c r="B15">
        <v>0</v>
      </c>
      <c r="C15">
        <v>0</v>
      </c>
      <c r="D15">
        <v>10</v>
      </c>
      <c r="E15">
        <v>0</v>
      </c>
      <c r="F15">
        <v>0</v>
      </c>
      <c r="G15">
        <v>19.991099999999999</v>
      </c>
      <c r="H15">
        <v>0</v>
      </c>
      <c r="I15">
        <v>0</v>
      </c>
      <c r="J15">
        <v>17.484500000000001</v>
      </c>
      <c r="K15">
        <v>9.3603392123833604</v>
      </c>
      <c r="L15">
        <v>578.49433792530726</v>
      </c>
      <c r="M15">
        <v>28.225042111173501</v>
      </c>
      <c r="N15">
        <v>17.98</v>
      </c>
      <c r="O15">
        <v>0</v>
      </c>
      <c r="P15">
        <v>31.640155310621243</v>
      </c>
      <c r="Q15">
        <v>6.1309389549922395</v>
      </c>
      <c r="R15">
        <v>7.7278498153467376</v>
      </c>
      <c r="S15">
        <v>8.1009547376664042</v>
      </c>
      <c r="T15">
        <v>0</v>
      </c>
      <c r="U15">
        <v>53.528717026378899</v>
      </c>
      <c r="V15">
        <v>5.9701816348195331</v>
      </c>
      <c r="W15">
        <v>13.494668936370038</v>
      </c>
      <c r="X15">
        <v>45.259888866517258</v>
      </c>
      <c r="Y15">
        <v>0</v>
      </c>
      <c r="Z15">
        <v>2.0007000000000006</v>
      </c>
      <c r="AA15">
        <v>0</v>
      </c>
      <c r="AB15">
        <v>0</v>
      </c>
      <c r="AC15">
        <v>0</v>
      </c>
      <c r="AD15">
        <v>2.79657</v>
      </c>
      <c r="AE15">
        <v>15.166195200000002</v>
      </c>
      <c r="AF15">
        <v>2.7225000000000001</v>
      </c>
      <c r="AG15">
        <v>12.35287248</v>
      </c>
      <c r="AH15">
        <v>11.621600000000001</v>
      </c>
      <c r="AI15">
        <v>0</v>
      </c>
      <c r="AJ15">
        <v>0</v>
      </c>
      <c r="AK15">
        <v>7.9417199999999992</v>
      </c>
      <c r="AL15">
        <v>0</v>
      </c>
      <c r="AM15">
        <v>0</v>
      </c>
      <c r="AN15">
        <v>0.78432999999999997</v>
      </c>
      <c r="AO15">
        <v>5.4119520000000003</v>
      </c>
      <c r="AP15">
        <v>2.9476992722342401</v>
      </c>
      <c r="AQ15">
        <v>0</v>
      </c>
      <c r="AR15">
        <v>2.7096000000000005</v>
      </c>
      <c r="AS15">
        <v>2.8889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893.11340219695057</v>
      </c>
      <c r="DN15">
        <v>29.61991128686007</v>
      </c>
    </row>
    <row r="16" spans="1:118">
      <c r="A16" t="s">
        <v>58</v>
      </c>
      <c r="B16">
        <v>0</v>
      </c>
      <c r="C16">
        <v>0</v>
      </c>
      <c r="D16">
        <v>10</v>
      </c>
      <c r="E16">
        <v>0</v>
      </c>
      <c r="F16">
        <v>0</v>
      </c>
      <c r="G16">
        <v>19.991099999999999</v>
      </c>
      <c r="H16">
        <v>0</v>
      </c>
      <c r="I16">
        <v>0</v>
      </c>
      <c r="J16">
        <v>17.484500000000001</v>
      </c>
      <c r="K16">
        <v>9.3603392123833604</v>
      </c>
      <c r="L16">
        <v>578.49433792530726</v>
      </c>
      <c r="M16">
        <v>28.225042111173501</v>
      </c>
      <c r="N16">
        <v>17.98</v>
      </c>
      <c r="O16">
        <v>0</v>
      </c>
      <c r="P16">
        <v>31.640155310621243</v>
      </c>
      <c r="Q16">
        <v>6.1309389549922395</v>
      </c>
      <c r="R16">
        <v>7.7278498153467376</v>
      </c>
      <c r="S16">
        <v>8.1009547376664042</v>
      </c>
      <c r="T16">
        <v>0</v>
      </c>
      <c r="U16">
        <v>53.528717026378899</v>
      </c>
      <c r="V16">
        <v>5.9701816348195331</v>
      </c>
      <c r="W16">
        <v>13.494668936370038</v>
      </c>
      <c r="X16">
        <v>45.259888866517258</v>
      </c>
      <c r="Y16">
        <v>0</v>
      </c>
      <c r="Z16">
        <v>2.0007000000000006</v>
      </c>
      <c r="AA16">
        <v>0</v>
      </c>
      <c r="AB16">
        <v>0</v>
      </c>
      <c r="AC16">
        <v>0</v>
      </c>
      <c r="AD16">
        <v>2.79657</v>
      </c>
      <c r="AE16">
        <v>15.166195200000002</v>
      </c>
      <c r="AF16">
        <v>2.7225000000000001</v>
      </c>
      <c r="AG16">
        <v>12.35287248</v>
      </c>
      <c r="AH16">
        <v>11.621600000000001</v>
      </c>
      <c r="AI16">
        <v>0</v>
      </c>
      <c r="AJ16">
        <v>0</v>
      </c>
      <c r="AK16">
        <v>7.9417199999999992</v>
      </c>
      <c r="AL16">
        <v>0</v>
      </c>
      <c r="AM16">
        <v>0</v>
      </c>
      <c r="AN16">
        <v>0.78432999999999997</v>
      </c>
      <c r="AO16">
        <v>5.4119520000000003</v>
      </c>
      <c r="AP16">
        <v>2.9476992722342401</v>
      </c>
      <c r="AQ16">
        <v>0</v>
      </c>
      <c r="AR16">
        <v>2.7096000000000005</v>
      </c>
      <c r="AS16">
        <v>2.8889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893.11340219695057</v>
      </c>
      <c r="DN16">
        <v>29.61991128686007</v>
      </c>
    </row>
    <row r="17" spans="1:118">
      <c r="A17" t="s">
        <v>59</v>
      </c>
      <c r="B17">
        <v>0</v>
      </c>
      <c r="C17">
        <v>0</v>
      </c>
      <c r="D17">
        <v>10</v>
      </c>
      <c r="E17">
        <v>0</v>
      </c>
      <c r="F17">
        <v>0</v>
      </c>
      <c r="G17">
        <v>19.991099999999999</v>
      </c>
      <c r="H17">
        <v>0</v>
      </c>
      <c r="I17">
        <v>0</v>
      </c>
      <c r="J17">
        <v>17.484500000000001</v>
      </c>
      <c r="K17">
        <v>9.3603392123833604</v>
      </c>
      <c r="L17">
        <v>578.49433792530726</v>
      </c>
      <c r="M17">
        <v>28.225042111173501</v>
      </c>
      <c r="N17">
        <v>17.98</v>
      </c>
      <c r="O17">
        <v>0</v>
      </c>
      <c r="P17">
        <v>31.640155310621243</v>
      </c>
      <c r="Q17">
        <v>6.1309389549922395</v>
      </c>
      <c r="R17">
        <v>7.7278498153467376</v>
      </c>
      <c r="S17">
        <v>8.1009547376664042</v>
      </c>
      <c r="T17">
        <v>0</v>
      </c>
      <c r="U17">
        <v>53.528717026378899</v>
      </c>
      <c r="V17">
        <v>5.9701816348195331</v>
      </c>
      <c r="W17">
        <v>13.494668936370038</v>
      </c>
      <c r="X17">
        <v>45.259888866517258</v>
      </c>
      <c r="Y17">
        <v>0</v>
      </c>
      <c r="Z17">
        <v>2.0007000000000006</v>
      </c>
      <c r="AA17">
        <v>0</v>
      </c>
      <c r="AB17">
        <v>0</v>
      </c>
      <c r="AC17">
        <v>0</v>
      </c>
      <c r="AD17">
        <v>2.79657</v>
      </c>
      <c r="AE17">
        <v>15.166195200000002</v>
      </c>
      <c r="AF17">
        <v>2.7225000000000001</v>
      </c>
      <c r="AG17">
        <v>12.35287248</v>
      </c>
      <c r="AH17">
        <v>11.621600000000001</v>
      </c>
      <c r="AI17">
        <v>0</v>
      </c>
      <c r="AJ17">
        <v>0</v>
      </c>
      <c r="AK17">
        <v>7.9417199999999992</v>
      </c>
      <c r="AL17">
        <v>0</v>
      </c>
      <c r="AM17">
        <v>0</v>
      </c>
      <c r="AN17">
        <v>0.78432999999999997</v>
      </c>
      <c r="AO17">
        <v>5.4119520000000003</v>
      </c>
      <c r="AP17">
        <v>2.9476992722342401</v>
      </c>
      <c r="AQ17">
        <v>0</v>
      </c>
      <c r="AR17">
        <v>2.7096000000000005</v>
      </c>
      <c r="AS17">
        <v>2.8889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893.11340219695057</v>
      </c>
      <c r="DN17">
        <v>29.61991128686007</v>
      </c>
    </row>
    <row r="18" spans="1:118">
      <c r="A18" t="s">
        <v>60</v>
      </c>
      <c r="B18">
        <v>0</v>
      </c>
      <c r="C18">
        <v>0</v>
      </c>
      <c r="D18">
        <v>10</v>
      </c>
      <c r="E18">
        <v>0</v>
      </c>
      <c r="F18">
        <v>0</v>
      </c>
      <c r="G18">
        <v>19.991099999999999</v>
      </c>
      <c r="H18">
        <v>0</v>
      </c>
      <c r="I18">
        <v>0</v>
      </c>
      <c r="J18">
        <v>17.484500000000001</v>
      </c>
      <c r="K18">
        <v>9.3603392123833604</v>
      </c>
      <c r="L18">
        <v>578.49433792530726</v>
      </c>
      <c r="M18">
        <v>28.225042111173501</v>
      </c>
      <c r="N18">
        <v>17.98</v>
      </c>
      <c r="O18">
        <v>0</v>
      </c>
      <c r="P18">
        <v>31.640155310621243</v>
      </c>
      <c r="Q18">
        <v>6.1309389549922395</v>
      </c>
      <c r="R18">
        <v>7.7278498153467376</v>
      </c>
      <c r="S18">
        <v>8.1009547376664042</v>
      </c>
      <c r="T18">
        <v>0</v>
      </c>
      <c r="U18">
        <v>53.528717026378899</v>
      </c>
      <c r="V18">
        <v>5.9701816348195331</v>
      </c>
      <c r="W18">
        <v>13.494668936370038</v>
      </c>
      <c r="X18">
        <v>45.259888866517258</v>
      </c>
      <c r="Y18">
        <v>0</v>
      </c>
      <c r="Z18">
        <v>2.0007000000000006</v>
      </c>
      <c r="AA18">
        <v>0</v>
      </c>
      <c r="AB18">
        <v>0</v>
      </c>
      <c r="AC18">
        <v>0</v>
      </c>
      <c r="AD18">
        <v>2.79657</v>
      </c>
      <c r="AE18">
        <v>15.166195200000002</v>
      </c>
      <c r="AF18">
        <v>2.7225000000000001</v>
      </c>
      <c r="AG18">
        <v>12.35287248</v>
      </c>
      <c r="AH18">
        <v>11.621600000000001</v>
      </c>
      <c r="AI18">
        <v>0</v>
      </c>
      <c r="AJ18">
        <v>0</v>
      </c>
      <c r="AK18">
        <v>7.9417199999999992</v>
      </c>
      <c r="AL18">
        <v>0</v>
      </c>
      <c r="AM18">
        <v>0</v>
      </c>
      <c r="AN18">
        <v>0.78432999999999997</v>
      </c>
      <c r="AO18">
        <v>5.4119520000000003</v>
      </c>
      <c r="AP18">
        <v>2.9476992722342401</v>
      </c>
      <c r="AQ18">
        <v>0</v>
      </c>
      <c r="AR18">
        <v>2.7096000000000005</v>
      </c>
      <c r="AS18">
        <v>2.8889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893.11340219695057</v>
      </c>
      <c r="DN18">
        <v>29.61991128686007</v>
      </c>
    </row>
    <row r="19" spans="1:118">
      <c r="A19" t="s">
        <v>61</v>
      </c>
      <c r="B19">
        <v>0</v>
      </c>
      <c r="C19">
        <v>0</v>
      </c>
      <c r="D19">
        <v>10</v>
      </c>
      <c r="E19">
        <v>0</v>
      </c>
      <c r="F19">
        <v>0</v>
      </c>
      <c r="G19">
        <v>19.991099999999999</v>
      </c>
      <c r="H19">
        <v>0</v>
      </c>
      <c r="I19">
        <v>0</v>
      </c>
      <c r="J19">
        <v>17.484500000000001</v>
      </c>
      <c r="K19">
        <v>9.3603392123833604</v>
      </c>
      <c r="L19">
        <v>578.49433792530726</v>
      </c>
      <c r="M19">
        <v>28.225042111173501</v>
      </c>
      <c r="N19">
        <v>17.98</v>
      </c>
      <c r="O19">
        <v>0</v>
      </c>
      <c r="P19">
        <v>31.640155310621243</v>
      </c>
      <c r="Q19">
        <v>6.1309389549922395</v>
      </c>
      <c r="R19">
        <v>7.7278498153467376</v>
      </c>
      <c r="S19">
        <v>8.1009547376664042</v>
      </c>
      <c r="T19">
        <v>0</v>
      </c>
      <c r="U19">
        <v>53.528717026378899</v>
      </c>
      <c r="V19">
        <v>5.9701816348195331</v>
      </c>
      <c r="W19">
        <v>13.494668936370038</v>
      </c>
      <c r="X19">
        <v>45.259888866517258</v>
      </c>
      <c r="Y19">
        <v>0</v>
      </c>
      <c r="Z19">
        <v>2.0007000000000006</v>
      </c>
      <c r="AA19">
        <v>0</v>
      </c>
      <c r="AB19">
        <v>4.0081999999999995</v>
      </c>
      <c r="AC19">
        <v>0</v>
      </c>
      <c r="AD19">
        <v>2.79657</v>
      </c>
      <c r="AE19">
        <v>15.166195200000002</v>
      </c>
      <c r="AF19">
        <v>2.7225000000000001</v>
      </c>
      <c r="AG19">
        <v>12.35287248</v>
      </c>
      <c r="AH19">
        <v>11.621600000000001</v>
      </c>
      <c r="AI19">
        <v>0</v>
      </c>
      <c r="AJ19">
        <v>0</v>
      </c>
      <c r="AK19">
        <v>7.9417199999999992</v>
      </c>
      <c r="AL19">
        <v>0</v>
      </c>
      <c r="AM19">
        <v>0</v>
      </c>
      <c r="AN19">
        <v>0.78432999999999997</v>
      </c>
      <c r="AO19">
        <v>5.4119520000000003</v>
      </c>
      <c r="AP19">
        <v>2.9476992722342401</v>
      </c>
      <c r="AQ19">
        <v>0</v>
      </c>
      <c r="AR19">
        <v>2.7096000000000005</v>
      </c>
      <c r="AS19">
        <v>2.8889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896.99293901990632</v>
      </c>
      <c r="DN19">
        <v>29.74857446390433</v>
      </c>
    </row>
    <row r="20" spans="1:118">
      <c r="A20" t="s">
        <v>62</v>
      </c>
      <c r="B20">
        <v>0</v>
      </c>
      <c r="C20">
        <v>0</v>
      </c>
      <c r="D20">
        <v>10</v>
      </c>
      <c r="E20">
        <v>0</v>
      </c>
      <c r="F20">
        <v>0</v>
      </c>
      <c r="G20">
        <v>19.991099999999999</v>
      </c>
      <c r="H20">
        <v>0</v>
      </c>
      <c r="I20">
        <v>0</v>
      </c>
      <c r="J20">
        <v>17.484500000000001</v>
      </c>
      <c r="K20">
        <v>9.3603392123833604</v>
      </c>
      <c r="L20">
        <v>578.49433792530726</v>
      </c>
      <c r="M20">
        <v>28.225042111173501</v>
      </c>
      <c r="N20">
        <v>17.98</v>
      </c>
      <c r="O20">
        <v>0</v>
      </c>
      <c r="P20">
        <v>31.640155310621243</v>
      </c>
      <c r="Q20">
        <v>6.1309389549922395</v>
      </c>
      <c r="R20">
        <v>7.7278498153467376</v>
      </c>
      <c r="S20">
        <v>8.1009547376664042</v>
      </c>
      <c r="T20">
        <v>0</v>
      </c>
      <c r="U20">
        <v>53.528717026378899</v>
      </c>
      <c r="V20">
        <v>5.9701816348195331</v>
      </c>
      <c r="W20">
        <v>13.494668936370038</v>
      </c>
      <c r="X20">
        <v>45.259888866517258</v>
      </c>
      <c r="Y20">
        <v>0</v>
      </c>
      <c r="Z20">
        <v>0.33750000000000002</v>
      </c>
      <c r="AA20">
        <v>0</v>
      </c>
      <c r="AB20">
        <v>4.0081999999999995</v>
      </c>
      <c r="AC20">
        <v>0</v>
      </c>
      <c r="AD20">
        <v>2.79657</v>
      </c>
      <c r="AE20">
        <v>15.166195200000002</v>
      </c>
      <c r="AF20">
        <v>2.7225000000000001</v>
      </c>
      <c r="AG20">
        <v>12.35287248</v>
      </c>
      <c r="AH20">
        <v>11.621600000000001</v>
      </c>
      <c r="AI20">
        <v>0</v>
      </c>
      <c r="AJ20">
        <v>0</v>
      </c>
      <c r="AK20">
        <v>7.9417199999999992</v>
      </c>
      <c r="AL20">
        <v>0</v>
      </c>
      <c r="AM20">
        <v>0</v>
      </c>
      <c r="AN20">
        <v>0.78432999999999997</v>
      </c>
      <c r="AO20">
        <v>5.4119520000000003</v>
      </c>
      <c r="AP20">
        <v>2.9476992722342401</v>
      </c>
      <c r="AQ20">
        <v>0</v>
      </c>
      <c r="AR20">
        <v>2.7096000000000005</v>
      </c>
      <c r="AS20">
        <v>2.8889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895.38312783808794</v>
      </c>
      <c r="DN20">
        <v>29.695185645722514</v>
      </c>
    </row>
    <row r="21" spans="1:118">
      <c r="A21" t="s">
        <v>63</v>
      </c>
      <c r="B21">
        <v>0</v>
      </c>
      <c r="C21">
        <v>0</v>
      </c>
      <c r="D21">
        <v>10</v>
      </c>
      <c r="E21">
        <v>0</v>
      </c>
      <c r="F21">
        <v>0</v>
      </c>
      <c r="G21">
        <v>19.991099999999999</v>
      </c>
      <c r="H21">
        <v>0</v>
      </c>
      <c r="I21">
        <v>0</v>
      </c>
      <c r="J21">
        <v>17.484500000000001</v>
      </c>
      <c r="K21">
        <v>9.3603392123833604</v>
      </c>
      <c r="L21">
        <v>578.49433792530726</v>
      </c>
      <c r="M21">
        <v>28.225042111173501</v>
      </c>
      <c r="N21">
        <v>17.98</v>
      </c>
      <c r="O21">
        <v>0</v>
      </c>
      <c r="P21">
        <v>31.640155310621243</v>
      </c>
      <c r="Q21">
        <v>6.1309389549922395</v>
      </c>
      <c r="R21">
        <v>7.7278498153467376</v>
      </c>
      <c r="S21">
        <v>8.1009547376664042</v>
      </c>
      <c r="T21">
        <v>0</v>
      </c>
      <c r="U21">
        <v>53.528717026378899</v>
      </c>
      <c r="V21">
        <v>5.9701816348195331</v>
      </c>
      <c r="W21">
        <v>13.494668936370038</v>
      </c>
      <c r="X21">
        <v>45.259888866517258</v>
      </c>
      <c r="Y21">
        <v>0</v>
      </c>
      <c r="Z21">
        <v>0.33750000000000002</v>
      </c>
      <c r="AA21">
        <v>0</v>
      </c>
      <c r="AB21">
        <v>4.0081999999999995</v>
      </c>
      <c r="AC21">
        <v>0</v>
      </c>
      <c r="AD21">
        <v>2.79657</v>
      </c>
      <c r="AE21">
        <v>15.166195200000002</v>
      </c>
      <c r="AF21">
        <v>2.7225000000000001</v>
      </c>
      <c r="AG21">
        <v>12.35287248</v>
      </c>
      <c r="AH21">
        <v>11.621600000000001</v>
      </c>
      <c r="AI21">
        <v>0</v>
      </c>
      <c r="AJ21">
        <v>0</v>
      </c>
      <c r="AK21">
        <v>7.9417199999999992</v>
      </c>
      <c r="AL21">
        <v>0</v>
      </c>
      <c r="AM21">
        <v>0</v>
      </c>
      <c r="AN21">
        <v>0.78432999999999997</v>
      </c>
      <c r="AO21">
        <v>5.4119520000000003</v>
      </c>
      <c r="AP21">
        <v>2.9476992722342401</v>
      </c>
      <c r="AQ21">
        <v>0</v>
      </c>
      <c r="AR21">
        <v>2.7096000000000005</v>
      </c>
      <c r="AS21">
        <v>2.8889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895.38312783808794</v>
      </c>
      <c r="DN21">
        <v>29.695185645722514</v>
      </c>
    </row>
    <row r="22" spans="1:118">
      <c r="A22" t="s">
        <v>64</v>
      </c>
      <c r="B22">
        <v>0</v>
      </c>
      <c r="C22">
        <v>0</v>
      </c>
      <c r="D22">
        <v>10</v>
      </c>
      <c r="E22">
        <v>0</v>
      </c>
      <c r="F22">
        <v>0</v>
      </c>
      <c r="G22">
        <v>19.991099999999999</v>
      </c>
      <c r="H22">
        <v>0</v>
      </c>
      <c r="I22">
        <v>0</v>
      </c>
      <c r="J22">
        <v>17.484500000000001</v>
      </c>
      <c r="K22">
        <v>9.3603392123833604</v>
      </c>
      <c r="L22">
        <v>578.49433792530726</v>
      </c>
      <c r="M22">
        <v>28.225042111173501</v>
      </c>
      <c r="N22">
        <v>17.98</v>
      </c>
      <c r="O22">
        <v>0</v>
      </c>
      <c r="P22">
        <v>31.640155310621243</v>
      </c>
      <c r="Q22">
        <v>6.1309389549922395</v>
      </c>
      <c r="R22">
        <v>7.7278498153467376</v>
      </c>
      <c r="S22">
        <v>8.1009547376664042</v>
      </c>
      <c r="T22">
        <v>0</v>
      </c>
      <c r="U22">
        <v>53.528717026378899</v>
      </c>
      <c r="V22">
        <v>5.9701816348195331</v>
      </c>
      <c r="W22">
        <v>13.494668936370038</v>
      </c>
      <c r="X22">
        <v>45.259888866517258</v>
      </c>
      <c r="Y22">
        <v>0</v>
      </c>
      <c r="Z22">
        <v>0.33750000000000002</v>
      </c>
      <c r="AA22">
        <v>0</v>
      </c>
      <c r="AB22">
        <v>4.0081999999999995</v>
      </c>
      <c r="AC22">
        <v>0</v>
      </c>
      <c r="AD22">
        <v>2.79657</v>
      </c>
      <c r="AE22">
        <v>15.166195200000002</v>
      </c>
      <c r="AF22">
        <v>2.7225000000000001</v>
      </c>
      <c r="AG22">
        <v>12.35287248</v>
      </c>
      <c r="AH22">
        <v>11.621600000000001</v>
      </c>
      <c r="AI22">
        <v>0</v>
      </c>
      <c r="AJ22">
        <v>0</v>
      </c>
      <c r="AK22">
        <v>7.9417199999999992</v>
      </c>
      <c r="AL22">
        <v>0</v>
      </c>
      <c r="AM22">
        <v>0</v>
      </c>
      <c r="AN22">
        <v>0.78432999999999997</v>
      </c>
      <c r="AO22">
        <v>5.4119520000000003</v>
      </c>
      <c r="AP22">
        <v>2.9476992722342401</v>
      </c>
      <c r="AQ22">
        <v>0</v>
      </c>
      <c r="AR22">
        <v>2.3709000000000002</v>
      </c>
      <c r="AS22">
        <v>2.8889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895.05529998537054</v>
      </c>
      <c r="DN22">
        <v>29.684313498439906</v>
      </c>
    </row>
    <row r="23" spans="1:118">
      <c r="A23" t="s">
        <v>65</v>
      </c>
      <c r="B23">
        <v>0</v>
      </c>
      <c r="C23">
        <v>0</v>
      </c>
      <c r="D23">
        <v>10</v>
      </c>
      <c r="E23">
        <v>0</v>
      </c>
      <c r="F23">
        <v>0</v>
      </c>
      <c r="G23">
        <v>19.991099999999999</v>
      </c>
      <c r="H23">
        <v>0</v>
      </c>
      <c r="I23">
        <v>0</v>
      </c>
      <c r="J23">
        <v>17.484500000000001</v>
      </c>
      <c r="K23">
        <v>9.3603392123833604</v>
      </c>
      <c r="L23">
        <v>578.49433792530726</v>
      </c>
      <c r="M23">
        <v>28.225042111173501</v>
      </c>
      <c r="N23">
        <v>17.98</v>
      </c>
      <c r="O23">
        <v>0</v>
      </c>
      <c r="P23">
        <v>31.640155310621243</v>
      </c>
      <c r="Q23">
        <v>6.1309389549922395</v>
      </c>
      <c r="R23">
        <v>7.7278498153467376</v>
      </c>
      <c r="S23">
        <v>8.1009547376664042</v>
      </c>
      <c r="T23">
        <v>0</v>
      </c>
      <c r="U23">
        <v>53.528717026378899</v>
      </c>
      <c r="V23">
        <v>5.9701816348195331</v>
      </c>
      <c r="W23">
        <v>13.494668936370038</v>
      </c>
      <c r="X23">
        <v>45.259888866517258</v>
      </c>
      <c r="Y23">
        <v>0</v>
      </c>
      <c r="Z23">
        <v>0.33750000000000002</v>
      </c>
      <c r="AA23">
        <v>0</v>
      </c>
      <c r="AB23">
        <v>4.0081999999999995</v>
      </c>
      <c r="AC23">
        <v>0</v>
      </c>
      <c r="AD23">
        <v>2.79657</v>
      </c>
      <c r="AE23">
        <v>15.166195200000002</v>
      </c>
      <c r="AF23">
        <v>2.7225000000000001</v>
      </c>
      <c r="AG23">
        <v>12.35287248</v>
      </c>
      <c r="AH23">
        <v>11.621600000000001</v>
      </c>
      <c r="AI23">
        <v>0</v>
      </c>
      <c r="AJ23">
        <v>0</v>
      </c>
      <c r="AK23">
        <v>7.9417199999999992</v>
      </c>
      <c r="AL23">
        <v>0</v>
      </c>
      <c r="AM23">
        <v>0</v>
      </c>
      <c r="AN23">
        <v>0.78432999999999997</v>
      </c>
      <c r="AO23">
        <v>5.4119520000000003</v>
      </c>
      <c r="AP23">
        <v>2.9476992722342401</v>
      </c>
      <c r="AQ23">
        <v>0</v>
      </c>
      <c r="AR23">
        <v>2.3709000000000002</v>
      </c>
      <c r="AS23">
        <v>2.8889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895.05529998537054</v>
      </c>
      <c r="DN23">
        <v>29.684313498439906</v>
      </c>
    </row>
    <row r="24" spans="1:118">
      <c r="A24" t="s">
        <v>66</v>
      </c>
      <c r="B24">
        <v>0</v>
      </c>
      <c r="C24">
        <v>0</v>
      </c>
      <c r="D24">
        <v>10</v>
      </c>
      <c r="E24">
        <v>0</v>
      </c>
      <c r="F24">
        <v>0</v>
      </c>
      <c r="G24">
        <v>19.991099999999999</v>
      </c>
      <c r="H24">
        <v>0</v>
      </c>
      <c r="I24">
        <v>0</v>
      </c>
      <c r="J24">
        <v>17.484500000000001</v>
      </c>
      <c r="K24">
        <v>9.3603392123833604</v>
      </c>
      <c r="L24">
        <v>578.49433792530726</v>
      </c>
      <c r="M24">
        <v>28.225042111173501</v>
      </c>
      <c r="N24">
        <v>17.98</v>
      </c>
      <c r="O24">
        <v>0</v>
      </c>
      <c r="P24">
        <v>31.640155310621243</v>
      </c>
      <c r="Q24">
        <v>6.1309389549922395</v>
      </c>
      <c r="R24">
        <v>7.7278498153467376</v>
      </c>
      <c r="S24">
        <v>8.1009547376664042</v>
      </c>
      <c r="T24">
        <v>0</v>
      </c>
      <c r="U24">
        <v>53.528717026378899</v>
      </c>
      <c r="V24">
        <v>5.9701816348195331</v>
      </c>
      <c r="W24">
        <v>13.494668936370038</v>
      </c>
      <c r="X24">
        <v>45.259888866517258</v>
      </c>
      <c r="Y24">
        <v>0</v>
      </c>
      <c r="Z24">
        <v>0.33750000000000002</v>
      </c>
      <c r="AA24">
        <v>0</v>
      </c>
      <c r="AB24">
        <v>4.0081999999999995</v>
      </c>
      <c r="AC24">
        <v>0</v>
      </c>
      <c r="AD24">
        <v>2.79657</v>
      </c>
      <c r="AE24">
        <v>15.166195200000002</v>
      </c>
      <c r="AF24">
        <v>2.7225000000000001</v>
      </c>
      <c r="AG24">
        <v>12.35287248</v>
      </c>
      <c r="AH24">
        <v>11.621600000000001</v>
      </c>
      <c r="AI24">
        <v>0</v>
      </c>
      <c r="AJ24">
        <v>0</v>
      </c>
      <c r="AK24">
        <v>7.9417199999999992</v>
      </c>
      <c r="AL24">
        <v>0</v>
      </c>
      <c r="AM24">
        <v>0</v>
      </c>
      <c r="AN24">
        <v>0.78432999999999997</v>
      </c>
      <c r="AO24">
        <v>5.4119520000000003</v>
      </c>
      <c r="AP24">
        <v>2.9476992722342401</v>
      </c>
      <c r="AQ24">
        <v>4.7745099999999994</v>
      </c>
      <c r="AR24">
        <v>2.3709000000000002</v>
      </c>
      <c r="AS24">
        <v>2.8889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899.67654824505303</v>
      </c>
      <c r="DN24">
        <v>29.837575238757367</v>
      </c>
    </row>
    <row r="25" spans="1:118">
      <c r="A25" t="s">
        <v>67</v>
      </c>
      <c r="B25">
        <v>0</v>
      </c>
      <c r="C25">
        <v>0</v>
      </c>
      <c r="D25">
        <v>10</v>
      </c>
      <c r="E25">
        <v>0</v>
      </c>
      <c r="F25">
        <v>0</v>
      </c>
      <c r="G25">
        <v>19.991099999999999</v>
      </c>
      <c r="H25">
        <v>0</v>
      </c>
      <c r="I25">
        <v>0</v>
      </c>
      <c r="J25">
        <v>17.484500000000001</v>
      </c>
      <c r="K25">
        <v>9.3603392123833604</v>
      </c>
      <c r="L25">
        <v>578.49433792530726</v>
      </c>
      <c r="M25">
        <v>28.225042111173501</v>
      </c>
      <c r="N25">
        <v>17.98</v>
      </c>
      <c r="O25">
        <v>0</v>
      </c>
      <c r="P25">
        <v>31.640155310621243</v>
      </c>
      <c r="Q25">
        <v>6.1309389549922395</v>
      </c>
      <c r="R25">
        <v>7.7278498153467376</v>
      </c>
      <c r="S25">
        <v>8.1009547376664042</v>
      </c>
      <c r="T25">
        <v>0</v>
      </c>
      <c r="U25">
        <v>53.528717026378899</v>
      </c>
      <c r="V25">
        <v>5.9701816348195331</v>
      </c>
      <c r="W25">
        <v>13.494668936370038</v>
      </c>
      <c r="X25">
        <v>45.259888866517258</v>
      </c>
      <c r="Y25">
        <v>0</v>
      </c>
      <c r="Z25">
        <v>0.33750000000000002</v>
      </c>
      <c r="AA25">
        <v>2.6657291544574409</v>
      </c>
      <c r="AB25">
        <v>4.0081999999999995</v>
      </c>
      <c r="AC25">
        <v>0</v>
      </c>
      <c r="AD25">
        <v>2.79657</v>
      </c>
      <c r="AE25">
        <v>10.110796799999997</v>
      </c>
      <c r="AF25">
        <v>2.7225000000000001</v>
      </c>
      <c r="AG25">
        <v>12.35287248</v>
      </c>
      <c r="AH25">
        <v>17.432400000000001</v>
      </c>
      <c r="AI25">
        <v>0.97650000000000015</v>
      </c>
      <c r="AJ25">
        <v>0</v>
      </c>
      <c r="AK25">
        <v>7.9417199999999992</v>
      </c>
      <c r="AL25">
        <v>0</v>
      </c>
      <c r="AM25">
        <v>0</v>
      </c>
      <c r="AN25">
        <v>0.78432999999999997</v>
      </c>
      <c r="AO25">
        <v>5.4119520000000003</v>
      </c>
      <c r="AP25">
        <v>2.9476992722342401</v>
      </c>
      <c r="AQ25">
        <v>9.5490199999999987</v>
      </c>
      <c r="AR25">
        <v>3.387</v>
      </c>
      <c r="AS25">
        <v>7.5936800000000009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914.09144251725911</v>
      </c>
      <c r="DN25">
        <v>30.315701721008853</v>
      </c>
    </row>
    <row r="26" spans="1:118">
      <c r="A26" t="s">
        <v>68</v>
      </c>
      <c r="B26">
        <v>0</v>
      </c>
      <c r="C26">
        <v>0</v>
      </c>
      <c r="D26">
        <v>10</v>
      </c>
      <c r="E26">
        <v>0</v>
      </c>
      <c r="F26">
        <v>0</v>
      </c>
      <c r="G26">
        <v>19.991099999999999</v>
      </c>
      <c r="H26">
        <v>0</v>
      </c>
      <c r="I26">
        <v>0</v>
      </c>
      <c r="J26">
        <v>17.484500000000001</v>
      </c>
      <c r="K26">
        <v>9.3603392123833604</v>
      </c>
      <c r="L26">
        <v>578.49433792530726</v>
      </c>
      <c r="M26">
        <v>28.225042111173501</v>
      </c>
      <c r="N26">
        <v>17.98</v>
      </c>
      <c r="O26">
        <v>0</v>
      </c>
      <c r="P26">
        <v>31.640155310621243</v>
      </c>
      <c r="Q26">
        <v>6.1309389549922395</v>
      </c>
      <c r="R26">
        <v>7.7278498153467376</v>
      </c>
      <c r="S26">
        <v>8.1009547376664042</v>
      </c>
      <c r="T26">
        <v>0</v>
      </c>
      <c r="U26">
        <v>53.528717026378899</v>
      </c>
      <c r="V26">
        <v>5.9701816348195331</v>
      </c>
      <c r="W26">
        <v>13.494668936370038</v>
      </c>
      <c r="X26">
        <v>45.259888866517258</v>
      </c>
      <c r="Y26">
        <v>0</v>
      </c>
      <c r="Z26">
        <v>0.33750000000000002</v>
      </c>
      <c r="AA26">
        <v>2.6657291544574409</v>
      </c>
      <c r="AB26">
        <v>4.0081999999999995</v>
      </c>
      <c r="AC26">
        <v>2.9693200000000006</v>
      </c>
      <c r="AD26">
        <v>5.59314</v>
      </c>
      <c r="AE26">
        <v>10.110796799999997</v>
      </c>
      <c r="AF26">
        <v>2.7225000000000001</v>
      </c>
      <c r="AG26">
        <v>12.35287248</v>
      </c>
      <c r="AH26">
        <v>23.243200000000002</v>
      </c>
      <c r="AI26">
        <v>1.9530000000000003</v>
      </c>
      <c r="AJ26">
        <v>0</v>
      </c>
      <c r="AK26">
        <v>7.9417199999999992</v>
      </c>
      <c r="AL26">
        <v>0</v>
      </c>
      <c r="AM26">
        <v>0</v>
      </c>
      <c r="AN26">
        <v>0.78432999999999997</v>
      </c>
      <c r="AO26">
        <v>5.4119520000000003</v>
      </c>
      <c r="AP26">
        <v>2.9476992722342401</v>
      </c>
      <c r="AQ26">
        <v>14.32353</v>
      </c>
      <c r="AR26">
        <v>11.515800000000004</v>
      </c>
      <c r="AS26">
        <v>7.5936800000000009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938.73078853100526</v>
      </c>
      <c r="DN26">
        <v>31.132855707262703</v>
      </c>
    </row>
    <row r="27" spans="1:118">
      <c r="A27" t="s">
        <v>69</v>
      </c>
      <c r="B27">
        <v>0</v>
      </c>
      <c r="C27">
        <v>0</v>
      </c>
      <c r="D27">
        <v>6.4428000000000001</v>
      </c>
      <c r="E27">
        <v>0</v>
      </c>
      <c r="F27">
        <v>0</v>
      </c>
      <c r="G27">
        <v>9.9954999999999998</v>
      </c>
      <c r="H27">
        <v>0</v>
      </c>
      <c r="I27">
        <v>0</v>
      </c>
      <c r="J27">
        <v>17.484500000000001</v>
      </c>
      <c r="K27">
        <v>9.3603392123833604</v>
      </c>
      <c r="L27">
        <v>578.49433792530726</v>
      </c>
      <c r="M27">
        <v>28.225042111173501</v>
      </c>
      <c r="N27">
        <v>17.98</v>
      </c>
      <c r="O27">
        <v>0</v>
      </c>
      <c r="P27">
        <v>31.640155310621243</v>
      </c>
      <c r="Q27">
        <v>6.1309389549922395</v>
      </c>
      <c r="R27">
        <v>7.7278498153467376</v>
      </c>
      <c r="S27">
        <v>8.1009547376664042</v>
      </c>
      <c r="T27">
        <v>0</v>
      </c>
      <c r="U27">
        <v>53.528717026378899</v>
      </c>
      <c r="V27">
        <v>5.9701816348195331</v>
      </c>
      <c r="W27">
        <v>13.494668936370038</v>
      </c>
      <c r="X27">
        <v>45.259888866517258</v>
      </c>
      <c r="Y27">
        <v>0</v>
      </c>
      <c r="Z27">
        <v>1.0125000000000002</v>
      </c>
      <c r="AA27">
        <v>8.6030349984762875</v>
      </c>
      <c r="AB27">
        <v>8.0572999999999997</v>
      </c>
      <c r="AC27">
        <v>5.9386399999999995</v>
      </c>
      <c r="AD27">
        <v>8.3897099999999991</v>
      </c>
      <c r="AE27">
        <v>10.110796799999997</v>
      </c>
      <c r="AF27">
        <v>2.7225000000000001</v>
      </c>
      <c r="AG27">
        <v>12.35287248</v>
      </c>
      <c r="AH27">
        <v>31.959400000000002</v>
      </c>
      <c r="AI27">
        <v>10.033732799999999</v>
      </c>
      <c r="AJ27">
        <v>0</v>
      </c>
      <c r="AK27">
        <v>7.9417199999999992</v>
      </c>
      <c r="AL27">
        <v>0</v>
      </c>
      <c r="AM27">
        <v>1.6196399999999997</v>
      </c>
      <c r="AN27">
        <v>0.78432999999999997</v>
      </c>
      <c r="AO27">
        <v>5.4119520000000003</v>
      </c>
      <c r="AP27">
        <v>2.9476992722342401</v>
      </c>
      <c r="AQ27">
        <v>19.098039999999997</v>
      </c>
      <c r="AR27">
        <v>11.515800000000004</v>
      </c>
      <c r="AS27">
        <v>7.5936800000000009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963.95952687967133</v>
      </c>
      <c r="DN27">
        <v>31.969696002615603</v>
      </c>
    </row>
    <row r="28" spans="1:118">
      <c r="A28" t="s">
        <v>70</v>
      </c>
      <c r="B28">
        <v>0</v>
      </c>
      <c r="C28">
        <v>0</v>
      </c>
      <c r="D28">
        <v>6.4428000000000001</v>
      </c>
      <c r="E28">
        <v>0</v>
      </c>
      <c r="F28">
        <v>0</v>
      </c>
      <c r="G28">
        <v>9.9954999999999998</v>
      </c>
      <c r="H28">
        <v>0</v>
      </c>
      <c r="I28">
        <v>0</v>
      </c>
      <c r="J28">
        <v>17.484500000000001</v>
      </c>
      <c r="K28">
        <v>9.3603392123833604</v>
      </c>
      <c r="L28">
        <v>578.49433792530726</v>
      </c>
      <c r="M28">
        <v>28.225042111173501</v>
      </c>
      <c r="N28">
        <v>17.98</v>
      </c>
      <c r="O28">
        <v>0</v>
      </c>
      <c r="P28">
        <v>31.640155310621243</v>
      </c>
      <c r="Q28">
        <v>6.1309389549922395</v>
      </c>
      <c r="R28">
        <v>7.7278498153467376</v>
      </c>
      <c r="S28">
        <v>8.1009547376664042</v>
      </c>
      <c r="T28">
        <v>0</v>
      </c>
      <c r="U28">
        <v>53.528717026378899</v>
      </c>
      <c r="V28">
        <v>5.9701816348195331</v>
      </c>
      <c r="W28">
        <v>13.494668936370038</v>
      </c>
      <c r="X28">
        <v>45.259888866517258</v>
      </c>
      <c r="Y28">
        <v>0</v>
      </c>
      <c r="Z28">
        <v>6.0021000000000004</v>
      </c>
      <c r="AA28">
        <v>12.916669448416506</v>
      </c>
      <c r="AB28">
        <v>12.12276</v>
      </c>
      <c r="AC28">
        <v>8.9169460386367199</v>
      </c>
      <c r="AD28">
        <v>11.212219200000002</v>
      </c>
      <c r="AE28">
        <v>15.166195200000002</v>
      </c>
      <c r="AF28">
        <v>3.024999999999999</v>
      </c>
      <c r="AG28">
        <v>12.35287248</v>
      </c>
      <c r="AH28">
        <v>43.058028000000007</v>
      </c>
      <c r="AI28">
        <v>10.033732799999999</v>
      </c>
      <c r="AJ28">
        <v>0</v>
      </c>
      <c r="AK28">
        <v>7.9417199999999992</v>
      </c>
      <c r="AL28">
        <v>0</v>
      </c>
      <c r="AM28">
        <v>4.8491040000000005</v>
      </c>
      <c r="AN28">
        <v>0.78432999999999997</v>
      </c>
      <c r="AO28">
        <v>5.4119520000000003</v>
      </c>
      <c r="AP28">
        <v>2.9476992722342401</v>
      </c>
      <c r="AQ28">
        <v>19.098039999999997</v>
      </c>
      <c r="AR28">
        <v>3.387</v>
      </c>
      <c r="AS28">
        <v>7.5936800000000009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993.69980191582272</v>
      </c>
      <c r="DN28">
        <v>32.956121055041208</v>
      </c>
    </row>
    <row r="29" spans="1:118">
      <c r="A29" t="s">
        <v>71</v>
      </c>
      <c r="B29">
        <v>0</v>
      </c>
      <c r="C29">
        <v>0</v>
      </c>
      <c r="D29">
        <v>6.4428000000000001</v>
      </c>
      <c r="E29">
        <v>0</v>
      </c>
      <c r="F29">
        <v>0</v>
      </c>
      <c r="G29">
        <v>9.9954999999999998</v>
      </c>
      <c r="H29">
        <v>0</v>
      </c>
      <c r="I29">
        <v>0</v>
      </c>
      <c r="J29">
        <v>17.484500000000001</v>
      </c>
      <c r="K29">
        <v>9.3603392123833604</v>
      </c>
      <c r="L29">
        <v>578.49433792530726</v>
      </c>
      <c r="M29">
        <v>28.225042111173501</v>
      </c>
      <c r="N29">
        <v>17.98</v>
      </c>
      <c r="O29">
        <v>0</v>
      </c>
      <c r="P29">
        <v>29.910193917558544</v>
      </c>
      <c r="Q29">
        <v>6.1309389549922395</v>
      </c>
      <c r="R29">
        <v>7.7278498153467376</v>
      </c>
      <c r="S29">
        <v>8.1009547376664042</v>
      </c>
      <c r="T29">
        <v>0</v>
      </c>
      <c r="U29">
        <v>53.528717026378899</v>
      </c>
      <c r="V29">
        <v>5.9701816348195331</v>
      </c>
      <c r="W29">
        <v>13.494668936370038</v>
      </c>
      <c r="X29">
        <v>45.259888866517258</v>
      </c>
      <c r="Y29">
        <v>0</v>
      </c>
      <c r="Z29">
        <v>6.0021000000000004</v>
      </c>
      <c r="AA29">
        <v>12.916669448416506</v>
      </c>
      <c r="AB29">
        <v>12.12276</v>
      </c>
      <c r="AC29">
        <v>8.9169460386367199</v>
      </c>
      <c r="AD29">
        <v>11.212219200000002</v>
      </c>
      <c r="AE29">
        <v>15.166195200000002</v>
      </c>
      <c r="AF29">
        <v>3.024999999999999</v>
      </c>
      <c r="AG29">
        <v>12.35287248</v>
      </c>
      <c r="AH29">
        <v>43.058028000000007</v>
      </c>
      <c r="AI29">
        <v>10.033732799999999</v>
      </c>
      <c r="AJ29">
        <v>0</v>
      </c>
      <c r="AK29">
        <v>7.9417199999999992</v>
      </c>
      <c r="AL29">
        <v>0</v>
      </c>
      <c r="AM29">
        <v>4.8491040000000005</v>
      </c>
      <c r="AN29">
        <v>0.78432999999999997</v>
      </c>
      <c r="AO29">
        <v>5.4119520000000003</v>
      </c>
      <c r="AP29">
        <v>2.9476992722342401</v>
      </c>
      <c r="AQ29">
        <v>19.098039999999997</v>
      </c>
      <c r="AR29">
        <v>3.7257000000000007</v>
      </c>
      <c r="AS29">
        <v>2.8889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987.79944357786678</v>
      </c>
      <c r="DN29">
        <v>32.76043799993451</v>
      </c>
    </row>
    <row r="30" spans="1:118">
      <c r="A30" t="s">
        <v>72</v>
      </c>
      <c r="B30">
        <v>0</v>
      </c>
      <c r="C30">
        <v>0</v>
      </c>
      <c r="D30">
        <v>6.4428000000000001</v>
      </c>
      <c r="E30">
        <v>0</v>
      </c>
      <c r="F30">
        <v>0</v>
      </c>
      <c r="G30">
        <v>9.9954999999999998</v>
      </c>
      <c r="H30">
        <v>0</v>
      </c>
      <c r="I30">
        <v>0</v>
      </c>
      <c r="J30">
        <v>17.484500000000001</v>
      </c>
      <c r="K30">
        <v>9.3603392123833604</v>
      </c>
      <c r="L30">
        <v>578.49433792530726</v>
      </c>
      <c r="M30">
        <v>28.225042111173501</v>
      </c>
      <c r="N30">
        <v>17.98</v>
      </c>
      <c r="O30">
        <v>0</v>
      </c>
      <c r="P30">
        <v>29.910193917558544</v>
      </c>
      <c r="Q30">
        <v>6.1309389549922395</v>
      </c>
      <c r="R30">
        <v>7.7278498153467376</v>
      </c>
      <c r="S30">
        <v>8.1009547376664042</v>
      </c>
      <c r="T30">
        <v>0</v>
      </c>
      <c r="U30">
        <v>53.528717026378899</v>
      </c>
      <c r="V30">
        <v>5.9701816348195331</v>
      </c>
      <c r="W30">
        <v>13.494668936370038</v>
      </c>
      <c r="X30">
        <v>45.259888866517258</v>
      </c>
      <c r="Y30">
        <v>0</v>
      </c>
      <c r="Z30">
        <v>6.0021000000000004</v>
      </c>
      <c r="AA30">
        <v>12.916669448416506</v>
      </c>
      <c r="AB30">
        <v>12.12276</v>
      </c>
      <c r="AC30">
        <v>8.9169460386367199</v>
      </c>
      <c r="AD30">
        <v>11.212219200000002</v>
      </c>
      <c r="AE30">
        <v>15.166195200000002</v>
      </c>
      <c r="AF30">
        <v>3.024999999999999</v>
      </c>
      <c r="AG30">
        <v>12.35287248</v>
      </c>
      <c r="AH30">
        <v>43.058028000000007</v>
      </c>
      <c r="AI30">
        <v>10.033732799999999</v>
      </c>
      <c r="AJ30">
        <v>0</v>
      </c>
      <c r="AK30">
        <v>7.9417199999999992</v>
      </c>
      <c r="AL30">
        <v>0</v>
      </c>
      <c r="AM30">
        <v>4.8491040000000005</v>
      </c>
      <c r="AN30">
        <v>0.78432999999999997</v>
      </c>
      <c r="AO30">
        <v>5.4119520000000003</v>
      </c>
      <c r="AP30">
        <v>2.9476992722342401</v>
      </c>
      <c r="AQ30">
        <v>19.098039999999997</v>
      </c>
      <c r="AR30">
        <v>3.7257000000000007</v>
      </c>
      <c r="AS30">
        <v>2.8889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987.79944357786678</v>
      </c>
      <c r="DN30">
        <v>32.76043799993451</v>
      </c>
    </row>
    <row r="31" spans="1:118">
      <c r="A31" t="s">
        <v>73</v>
      </c>
      <c r="B31">
        <v>0</v>
      </c>
      <c r="C31">
        <v>0</v>
      </c>
      <c r="D31">
        <v>6.4428000000000001</v>
      </c>
      <c r="E31">
        <v>0</v>
      </c>
      <c r="F31">
        <v>0</v>
      </c>
      <c r="G31">
        <v>9.9954999999999998</v>
      </c>
      <c r="H31">
        <v>0</v>
      </c>
      <c r="I31">
        <v>0</v>
      </c>
      <c r="J31">
        <v>17.484500000000001</v>
      </c>
      <c r="K31">
        <v>9.3603392123833604</v>
      </c>
      <c r="L31">
        <v>578.49433792530726</v>
      </c>
      <c r="M31">
        <v>28.225042111173501</v>
      </c>
      <c r="N31">
        <v>17.98</v>
      </c>
      <c r="O31">
        <v>0</v>
      </c>
      <c r="P31">
        <v>29.910193917558544</v>
      </c>
      <c r="Q31">
        <v>6.1309389549922395</v>
      </c>
      <c r="R31">
        <v>7.7278498153467376</v>
      </c>
      <c r="S31">
        <v>8.1009547376664042</v>
      </c>
      <c r="T31">
        <v>0</v>
      </c>
      <c r="U31">
        <v>53.528717026378899</v>
      </c>
      <c r="V31">
        <v>5.9701816348195331</v>
      </c>
      <c r="W31">
        <v>13.494668936370038</v>
      </c>
      <c r="X31">
        <v>45.259888866517258</v>
      </c>
      <c r="Y31">
        <v>0</v>
      </c>
      <c r="Z31">
        <v>6.0021000000000004</v>
      </c>
      <c r="AA31">
        <v>12.916669448416506</v>
      </c>
      <c r="AB31">
        <v>12.12276</v>
      </c>
      <c r="AC31">
        <v>8.9169460386367199</v>
      </c>
      <c r="AD31">
        <v>11.212219200000002</v>
      </c>
      <c r="AE31">
        <v>15.166195200000002</v>
      </c>
      <c r="AF31">
        <v>3.024999999999999</v>
      </c>
      <c r="AG31">
        <v>12.35287248</v>
      </c>
      <c r="AH31">
        <v>43.058028000000007</v>
      </c>
      <c r="AI31">
        <v>10.033732799999999</v>
      </c>
      <c r="AJ31">
        <v>0</v>
      </c>
      <c r="AK31">
        <v>7.9417199999999992</v>
      </c>
      <c r="AL31">
        <v>0</v>
      </c>
      <c r="AM31">
        <v>4.8491040000000005</v>
      </c>
      <c r="AN31">
        <v>0.78432999999999997</v>
      </c>
      <c r="AO31">
        <v>5.4119520000000003</v>
      </c>
      <c r="AP31">
        <v>2.5546727026030074</v>
      </c>
      <c r="AQ31">
        <v>19.098039999999997</v>
      </c>
      <c r="AR31">
        <v>3.7257000000000007</v>
      </c>
      <c r="AS31">
        <v>2.8889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987.41905620089915</v>
      </c>
      <c r="DN31">
        <v>32.747798807270968</v>
      </c>
    </row>
    <row r="32" spans="1:118">
      <c r="A32" t="s">
        <v>74</v>
      </c>
      <c r="B32">
        <v>0</v>
      </c>
      <c r="C32">
        <v>0</v>
      </c>
      <c r="D32">
        <v>6.4428000000000001</v>
      </c>
      <c r="E32">
        <v>0</v>
      </c>
      <c r="F32">
        <v>0</v>
      </c>
      <c r="G32">
        <v>9.9954999999999998</v>
      </c>
      <c r="H32">
        <v>0</v>
      </c>
      <c r="I32">
        <v>0</v>
      </c>
      <c r="J32">
        <v>17.484500000000001</v>
      </c>
      <c r="K32">
        <v>9.3603392123833604</v>
      </c>
      <c r="L32">
        <v>578.49433792530726</v>
      </c>
      <c r="M32">
        <v>28.225042111173501</v>
      </c>
      <c r="N32">
        <v>17.98</v>
      </c>
      <c r="O32">
        <v>0</v>
      </c>
      <c r="P32">
        <v>29.910193917558544</v>
      </c>
      <c r="Q32">
        <v>6.1309389549922395</v>
      </c>
      <c r="R32">
        <v>7.7278498153467376</v>
      </c>
      <c r="S32">
        <v>8.1009547376664042</v>
      </c>
      <c r="T32">
        <v>0</v>
      </c>
      <c r="U32">
        <v>53.528717026378899</v>
      </c>
      <c r="V32">
        <v>5.9701816348195331</v>
      </c>
      <c r="W32">
        <v>13.494668936370038</v>
      </c>
      <c r="X32">
        <v>45.259888866517258</v>
      </c>
      <c r="Y32">
        <v>0</v>
      </c>
      <c r="Z32">
        <v>2.0007000000000006</v>
      </c>
      <c r="AA32">
        <v>6.3008143650812229</v>
      </c>
      <c r="AB32">
        <v>12.12276</v>
      </c>
      <c r="AC32">
        <v>5.9386399999999995</v>
      </c>
      <c r="AD32">
        <v>8.3897099999999991</v>
      </c>
      <c r="AE32">
        <v>15.166195200000002</v>
      </c>
      <c r="AF32">
        <v>2.7225000000000001</v>
      </c>
      <c r="AG32">
        <v>12.35287248</v>
      </c>
      <c r="AH32">
        <v>31.959400000000002</v>
      </c>
      <c r="AI32">
        <v>10.033732799999999</v>
      </c>
      <c r="AJ32">
        <v>0</v>
      </c>
      <c r="AK32">
        <v>7.9417199999999992</v>
      </c>
      <c r="AL32">
        <v>0</v>
      </c>
      <c r="AM32">
        <v>1.6196399999999997</v>
      </c>
      <c r="AN32">
        <v>0.78432999999999997</v>
      </c>
      <c r="AO32">
        <v>5.4119520000000003</v>
      </c>
      <c r="AP32">
        <v>2.5546727026030074</v>
      </c>
      <c r="AQ32">
        <v>14.32353</v>
      </c>
      <c r="AR32">
        <v>3.7257000000000007</v>
      </c>
      <c r="AS32">
        <v>2.8889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952.74595770084625</v>
      </c>
      <c r="DN32">
        <v>31.597724985351711</v>
      </c>
    </row>
    <row r="33" spans="1:118">
      <c r="A33" t="s">
        <v>75</v>
      </c>
      <c r="B33">
        <v>0</v>
      </c>
      <c r="C33">
        <v>0</v>
      </c>
      <c r="D33">
        <v>6.4428000000000001</v>
      </c>
      <c r="E33">
        <v>0</v>
      </c>
      <c r="F33">
        <v>0</v>
      </c>
      <c r="G33">
        <v>9.9954999999999998</v>
      </c>
      <c r="H33">
        <v>0</v>
      </c>
      <c r="I33">
        <v>0</v>
      </c>
      <c r="J33">
        <v>17.484500000000001</v>
      </c>
      <c r="K33">
        <v>9.3603392123833604</v>
      </c>
      <c r="L33">
        <v>578.49433792530726</v>
      </c>
      <c r="M33">
        <v>28.225042111173501</v>
      </c>
      <c r="N33">
        <v>17.98</v>
      </c>
      <c r="O33">
        <v>0</v>
      </c>
      <c r="P33">
        <v>29.910193917558544</v>
      </c>
      <c r="Q33">
        <v>6.1309389549922395</v>
      </c>
      <c r="R33">
        <v>7.7278498153467376</v>
      </c>
      <c r="S33">
        <v>8.1009547376664042</v>
      </c>
      <c r="T33">
        <v>0</v>
      </c>
      <c r="U33">
        <v>53.528717026378899</v>
      </c>
      <c r="V33">
        <v>5.9701816348195331</v>
      </c>
      <c r="W33">
        <v>13.494668936370038</v>
      </c>
      <c r="X33">
        <v>45.259888866517258</v>
      </c>
      <c r="Y33">
        <v>0</v>
      </c>
      <c r="Z33">
        <v>2.0007000000000006</v>
      </c>
      <c r="AA33">
        <v>2.6657291544574409</v>
      </c>
      <c r="AB33">
        <v>8.0572999999999997</v>
      </c>
      <c r="AC33">
        <v>2.9693200000000006</v>
      </c>
      <c r="AD33">
        <v>5.59314</v>
      </c>
      <c r="AE33">
        <v>15.166195200000002</v>
      </c>
      <c r="AF33">
        <v>2.7225000000000001</v>
      </c>
      <c r="AG33">
        <v>12.35287248</v>
      </c>
      <c r="AH33">
        <v>28.705351999999998</v>
      </c>
      <c r="AI33">
        <v>1.1718</v>
      </c>
      <c r="AJ33">
        <v>0</v>
      </c>
      <c r="AK33">
        <v>7.9417199999999992</v>
      </c>
      <c r="AL33">
        <v>0</v>
      </c>
      <c r="AM33">
        <v>0</v>
      </c>
      <c r="AN33">
        <v>0.78432999999999997</v>
      </c>
      <c r="AO33">
        <v>5.4119520000000003</v>
      </c>
      <c r="AP33">
        <v>2.5546727026030074</v>
      </c>
      <c r="AQ33">
        <v>9.5490199999999987</v>
      </c>
      <c r="AR33">
        <v>11.515800000000004</v>
      </c>
      <c r="AS33">
        <v>2.8889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929.33595907581696</v>
      </c>
      <c r="DN33">
        <v>30.82125759975737</v>
      </c>
    </row>
    <row r="34" spans="1:118">
      <c r="A34" t="s">
        <v>76</v>
      </c>
      <c r="B34">
        <v>0</v>
      </c>
      <c r="C34">
        <v>0</v>
      </c>
      <c r="D34">
        <v>6.4428000000000001</v>
      </c>
      <c r="E34">
        <v>0</v>
      </c>
      <c r="F34">
        <v>0</v>
      </c>
      <c r="G34">
        <v>9.9954999999999998</v>
      </c>
      <c r="H34">
        <v>0</v>
      </c>
      <c r="I34">
        <v>0</v>
      </c>
      <c r="J34">
        <v>17.484500000000001</v>
      </c>
      <c r="K34">
        <v>9.3603392123833604</v>
      </c>
      <c r="L34">
        <v>578.49433792530726</v>
      </c>
      <c r="M34">
        <v>28.225042111173501</v>
      </c>
      <c r="N34">
        <v>17.98</v>
      </c>
      <c r="O34">
        <v>0</v>
      </c>
      <c r="P34">
        <v>29.910193917558544</v>
      </c>
      <c r="Q34">
        <v>6.1309389549922395</v>
      </c>
      <c r="R34">
        <v>7.7278498153467376</v>
      </c>
      <c r="S34">
        <v>8.1009547376664042</v>
      </c>
      <c r="T34">
        <v>0</v>
      </c>
      <c r="U34">
        <v>53.528717026378899</v>
      </c>
      <c r="V34">
        <v>5.9701816348195331</v>
      </c>
      <c r="W34">
        <v>13.494668936370038</v>
      </c>
      <c r="X34">
        <v>45.259888866517258</v>
      </c>
      <c r="Y34">
        <v>0</v>
      </c>
      <c r="Z34">
        <v>2.0007000000000006</v>
      </c>
      <c r="AA34">
        <v>0</v>
      </c>
      <c r="AB34">
        <v>3.6809999999999996</v>
      </c>
      <c r="AC34">
        <v>2.9693200000000006</v>
      </c>
      <c r="AD34">
        <v>2.79657</v>
      </c>
      <c r="AE34">
        <v>15.166195200000002</v>
      </c>
      <c r="AF34">
        <v>2.7225000000000001</v>
      </c>
      <c r="AG34">
        <v>12.35287248</v>
      </c>
      <c r="AH34">
        <v>21.529014000000004</v>
      </c>
      <c r="AI34">
        <v>0</v>
      </c>
      <c r="AJ34">
        <v>0</v>
      </c>
      <c r="AK34">
        <v>7.9417199999999992</v>
      </c>
      <c r="AL34">
        <v>0</v>
      </c>
      <c r="AM34">
        <v>0</v>
      </c>
      <c r="AN34">
        <v>0.78432999999999997</v>
      </c>
      <c r="AO34">
        <v>5.4119520000000003</v>
      </c>
      <c r="AP34">
        <v>2.5546727026030074</v>
      </c>
      <c r="AQ34">
        <v>5.0837899999999996</v>
      </c>
      <c r="AR34">
        <v>11.515800000000004</v>
      </c>
      <c r="AS34">
        <v>2.8889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907.41118058268978</v>
      </c>
      <c r="DN34">
        <v>30.094068938427117</v>
      </c>
    </row>
    <row r="35" spans="1:118">
      <c r="A35" t="s">
        <v>77</v>
      </c>
      <c r="B35">
        <v>0</v>
      </c>
      <c r="C35">
        <v>0</v>
      </c>
      <c r="D35">
        <v>6.4428000000000001</v>
      </c>
      <c r="E35">
        <v>0</v>
      </c>
      <c r="F35">
        <v>0</v>
      </c>
      <c r="G35">
        <v>9.9954999999999998</v>
      </c>
      <c r="H35">
        <v>0</v>
      </c>
      <c r="I35">
        <v>0</v>
      </c>
      <c r="J35">
        <v>17.484500000000001</v>
      </c>
      <c r="K35">
        <v>9.3603392123833604</v>
      </c>
      <c r="L35">
        <v>578.49433792530726</v>
      </c>
      <c r="M35">
        <v>28.225042111173501</v>
      </c>
      <c r="N35">
        <v>17.98</v>
      </c>
      <c r="O35">
        <v>0</v>
      </c>
      <c r="P35">
        <v>29.910193917558544</v>
      </c>
      <c r="Q35">
        <v>6.1309389549922395</v>
      </c>
      <c r="R35">
        <v>7.7278498153467376</v>
      </c>
      <c r="S35">
        <v>8.1009547376664042</v>
      </c>
      <c r="T35">
        <v>0</v>
      </c>
      <c r="U35">
        <v>53.528717026378899</v>
      </c>
      <c r="V35">
        <v>5.9701816348195331</v>
      </c>
      <c r="W35">
        <v>13.494668936370038</v>
      </c>
      <c r="X35">
        <v>45.259888866517258</v>
      </c>
      <c r="Y35">
        <v>0</v>
      </c>
      <c r="Z35">
        <v>2.0007000000000006</v>
      </c>
      <c r="AA35">
        <v>0</v>
      </c>
      <c r="AB35">
        <v>3.6809999999999996</v>
      </c>
      <c r="AC35">
        <v>2.9693200000000006</v>
      </c>
      <c r="AD35">
        <v>2.79657</v>
      </c>
      <c r="AE35">
        <v>15.166195200000002</v>
      </c>
      <c r="AF35">
        <v>2.7225000000000001</v>
      </c>
      <c r="AG35">
        <v>12.35287248</v>
      </c>
      <c r="AH35">
        <v>12.202680000000001</v>
      </c>
      <c r="AI35">
        <v>0</v>
      </c>
      <c r="AJ35">
        <v>0</v>
      </c>
      <c r="AK35">
        <v>7.9417199999999992</v>
      </c>
      <c r="AL35">
        <v>0</v>
      </c>
      <c r="AM35">
        <v>0</v>
      </c>
      <c r="AN35">
        <v>0.78432999999999997</v>
      </c>
      <c r="AO35">
        <v>5.4119520000000003</v>
      </c>
      <c r="AP35">
        <v>2.5546727026030074</v>
      </c>
      <c r="AQ35">
        <v>0</v>
      </c>
      <c r="AR35">
        <v>3.7257000000000007</v>
      </c>
      <c r="AS35">
        <v>2.8889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885.92358427317129</v>
      </c>
      <c r="DN35">
        <v>29.381441247945485</v>
      </c>
    </row>
    <row r="36" spans="1:118">
      <c r="A36" t="s">
        <v>78</v>
      </c>
      <c r="B36">
        <v>0</v>
      </c>
      <c r="C36">
        <v>0</v>
      </c>
      <c r="D36">
        <v>6.4428000000000001</v>
      </c>
      <c r="E36">
        <v>0</v>
      </c>
      <c r="F36">
        <v>0</v>
      </c>
      <c r="G36">
        <v>9.9954999999999998</v>
      </c>
      <c r="H36">
        <v>0</v>
      </c>
      <c r="I36">
        <v>0</v>
      </c>
      <c r="J36">
        <v>17.484500000000001</v>
      </c>
      <c r="K36">
        <v>9.3603392123833604</v>
      </c>
      <c r="L36">
        <v>578.49433792530726</v>
      </c>
      <c r="M36">
        <v>28.225042111173501</v>
      </c>
      <c r="N36">
        <v>17.98</v>
      </c>
      <c r="O36">
        <v>0</v>
      </c>
      <c r="P36">
        <v>29.910193917558544</v>
      </c>
      <c r="Q36">
        <v>6.1309389549922395</v>
      </c>
      <c r="R36">
        <v>7.7278498153467376</v>
      </c>
      <c r="S36">
        <v>8.1009547376664042</v>
      </c>
      <c r="T36">
        <v>0</v>
      </c>
      <c r="U36">
        <v>53.528717026378899</v>
      </c>
      <c r="V36">
        <v>5.9701816348195331</v>
      </c>
      <c r="W36">
        <v>13.494668936370038</v>
      </c>
      <c r="X36">
        <v>45.259888866517258</v>
      </c>
      <c r="Y36">
        <v>0</v>
      </c>
      <c r="Z36">
        <v>2.0007000000000006</v>
      </c>
      <c r="AA36">
        <v>0</v>
      </c>
      <c r="AB36">
        <v>3.6809999999999996</v>
      </c>
      <c r="AC36">
        <v>0</v>
      </c>
      <c r="AD36">
        <v>2.79657</v>
      </c>
      <c r="AE36">
        <v>15.166195200000002</v>
      </c>
      <c r="AF36">
        <v>2.7225000000000001</v>
      </c>
      <c r="AG36">
        <v>12.35287248</v>
      </c>
      <c r="AH36">
        <v>12.202680000000001</v>
      </c>
      <c r="AI36">
        <v>0</v>
      </c>
      <c r="AJ36">
        <v>0</v>
      </c>
      <c r="AK36">
        <v>7.9417199999999992</v>
      </c>
      <c r="AL36">
        <v>0</v>
      </c>
      <c r="AM36">
        <v>0</v>
      </c>
      <c r="AN36">
        <v>0.78432999999999997</v>
      </c>
      <c r="AO36">
        <v>5.4119520000000003</v>
      </c>
      <c r="AP36">
        <v>2.5546727026030074</v>
      </c>
      <c r="AQ36">
        <v>0</v>
      </c>
      <c r="AR36">
        <v>3.7257000000000007</v>
      </c>
      <c r="AS36">
        <v>2.8889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883.04957954826159</v>
      </c>
      <c r="DN36">
        <v>29.286125972855178</v>
      </c>
    </row>
    <row r="37" spans="1:118">
      <c r="A37" t="s">
        <v>79</v>
      </c>
      <c r="B37">
        <v>0</v>
      </c>
      <c r="C37">
        <v>0</v>
      </c>
      <c r="D37">
        <v>6.4428000000000001</v>
      </c>
      <c r="E37">
        <v>0</v>
      </c>
      <c r="F37">
        <v>0</v>
      </c>
      <c r="G37">
        <v>9.9954999999999998</v>
      </c>
      <c r="H37">
        <v>0</v>
      </c>
      <c r="I37">
        <v>0</v>
      </c>
      <c r="J37">
        <v>17.484500000000001</v>
      </c>
      <c r="K37">
        <v>9.3603392123833604</v>
      </c>
      <c r="L37">
        <v>578.49433792530726</v>
      </c>
      <c r="M37">
        <v>28.225042111173501</v>
      </c>
      <c r="N37">
        <v>17.98</v>
      </c>
      <c r="O37">
        <v>0</v>
      </c>
      <c r="P37">
        <v>29.910193917558544</v>
      </c>
      <c r="Q37">
        <v>6.1309389549922395</v>
      </c>
      <c r="R37">
        <v>7.7278498153467376</v>
      </c>
      <c r="S37">
        <v>8.1009547376664042</v>
      </c>
      <c r="T37">
        <v>0</v>
      </c>
      <c r="U37">
        <v>53.528717026378899</v>
      </c>
      <c r="V37">
        <v>5.9701816348195331</v>
      </c>
      <c r="W37">
        <v>13.494668936370038</v>
      </c>
      <c r="X37">
        <v>45.259888866517258</v>
      </c>
      <c r="Y37">
        <v>0</v>
      </c>
      <c r="Z37">
        <v>2.0007000000000006</v>
      </c>
      <c r="AA37">
        <v>0</v>
      </c>
      <c r="AB37">
        <v>3.6809999999999996</v>
      </c>
      <c r="AC37">
        <v>0</v>
      </c>
      <c r="AD37">
        <v>2.79657</v>
      </c>
      <c r="AE37">
        <v>15.166195200000002</v>
      </c>
      <c r="AF37">
        <v>2.7225000000000001</v>
      </c>
      <c r="AG37">
        <v>12.35287248</v>
      </c>
      <c r="AH37">
        <v>12.202680000000001</v>
      </c>
      <c r="AI37">
        <v>0</v>
      </c>
      <c r="AJ37">
        <v>0</v>
      </c>
      <c r="AK37">
        <v>7.9417199999999992</v>
      </c>
      <c r="AL37">
        <v>0</v>
      </c>
      <c r="AM37">
        <v>0</v>
      </c>
      <c r="AN37">
        <v>0.78432999999999997</v>
      </c>
      <c r="AO37">
        <v>5.4119520000000003</v>
      </c>
      <c r="AP37">
        <v>2.5546727026030074</v>
      </c>
      <c r="AQ37">
        <v>0</v>
      </c>
      <c r="AR37">
        <v>3.7257000000000007</v>
      </c>
      <c r="AS37">
        <v>2.8889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883.04957954826159</v>
      </c>
      <c r="DN37">
        <v>29.286125972855178</v>
      </c>
    </row>
    <row r="38" spans="1:118">
      <c r="A38" t="s">
        <v>80</v>
      </c>
      <c r="B38">
        <v>0</v>
      </c>
      <c r="C38">
        <v>0</v>
      </c>
      <c r="D38">
        <v>6.4428000000000001</v>
      </c>
      <c r="E38">
        <v>0</v>
      </c>
      <c r="F38">
        <v>0</v>
      </c>
      <c r="G38">
        <v>9.9954999999999998</v>
      </c>
      <c r="H38">
        <v>0</v>
      </c>
      <c r="I38">
        <v>0</v>
      </c>
      <c r="J38">
        <v>17.484500000000001</v>
      </c>
      <c r="K38">
        <v>9.3603392123833604</v>
      </c>
      <c r="L38">
        <v>578.49433792530726</v>
      </c>
      <c r="M38">
        <v>28.225042111173501</v>
      </c>
      <c r="N38">
        <v>17.98</v>
      </c>
      <c r="O38">
        <v>0</v>
      </c>
      <c r="P38">
        <v>29.910193917558544</v>
      </c>
      <c r="Q38">
        <v>6.1309389549922395</v>
      </c>
      <c r="R38">
        <v>7.7278498153467376</v>
      </c>
      <c r="S38">
        <v>8.1009547376664042</v>
      </c>
      <c r="T38">
        <v>0</v>
      </c>
      <c r="U38">
        <v>53.528717026378899</v>
      </c>
      <c r="V38">
        <v>5.9701816348195331</v>
      </c>
      <c r="W38">
        <v>13.494668936370038</v>
      </c>
      <c r="X38">
        <v>45.259888866517258</v>
      </c>
      <c r="Y38">
        <v>0</v>
      </c>
      <c r="Z38">
        <v>0.67500000000000004</v>
      </c>
      <c r="AA38">
        <v>0</v>
      </c>
      <c r="AB38">
        <v>3.6809999999999996</v>
      </c>
      <c r="AC38">
        <v>0</v>
      </c>
      <c r="AD38">
        <v>2.79657</v>
      </c>
      <c r="AE38">
        <v>15.166195200000002</v>
      </c>
      <c r="AF38">
        <v>2.7225000000000001</v>
      </c>
      <c r="AG38">
        <v>12.35287248</v>
      </c>
      <c r="AH38">
        <v>12.202680000000001</v>
      </c>
      <c r="AI38">
        <v>0</v>
      </c>
      <c r="AJ38">
        <v>0</v>
      </c>
      <c r="AK38">
        <v>7.9417199999999992</v>
      </c>
      <c r="AL38">
        <v>0</v>
      </c>
      <c r="AM38">
        <v>0</v>
      </c>
      <c r="AN38">
        <v>0.78432999999999997</v>
      </c>
      <c r="AO38">
        <v>5.4119520000000003</v>
      </c>
      <c r="AP38">
        <v>2.5546727026030074</v>
      </c>
      <c r="AQ38">
        <v>0</v>
      </c>
      <c r="AR38">
        <v>3.7257000000000007</v>
      </c>
      <c r="AS38">
        <v>2.8889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881.76643461644335</v>
      </c>
      <c r="DN38">
        <v>29.243570904673359</v>
      </c>
    </row>
    <row r="39" spans="1:118">
      <c r="A39" t="s">
        <v>81</v>
      </c>
      <c r="B39">
        <v>0</v>
      </c>
      <c r="C39">
        <v>0</v>
      </c>
      <c r="D39">
        <v>6.4428000000000001</v>
      </c>
      <c r="E39">
        <v>0</v>
      </c>
      <c r="F39">
        <v>0</v>
      </c>
      <c r="G39">
        <v>9.9954999999999998</v>
      </c>
      <c r="H39">
        <v>0</v>
      </c>
      <c r="I39">
        <v>0</v>
      </c>
      <c r="J39">
        <v>17.484500000000001</v>
      </c>
      <c r="K39">
        <v>9.3603392123833604</v>
      </c>
      <c r="L39">
        <v>578.49433792530726</v>
      </c>
      <c r="M39">
        <v>28.225042111173501</v>
      </c>
      <c r="N39">
        <v>17.98</v>
      </c>
      <c r="O39">
        <v>0</v>
      </c>
      <c r="P39">
        <v>29.910193917558544</v>
      </c>
      <c r="Q39">
        <v>6.1309389549922395</v>
      </c>
      <c r="R39">
        <v>7.7278498153467376</v>
      </c>
      <c r="S39">
        <v>8.1009547376664042</v>
      </c>
      <c r="T39">
        <v>0</v>
      </c>
      <c r="U39">
        <v>53.528717026378899</v>
      </c>
      <c r="V39">
        <v>5.9701816348195331</v>
      </c>
      <c r="W39">
        <v>13.494668936370038</v>
      </c>
      <c r="X39">
        <v>45.259888866517258</v>
      </c>
      <c r="Y39">
        <v>0</v>
      </c>
      <c r="Z39">
        <v>0</v>
      </c>
      <c r="AA39">
        <v>0</v>
      </c>
      <c r="AB39">
        <v>3.6809999999999996</v>
      </c>
      <c r="AC39">
        <v>0</v>
      </c>
      <c r="AD39">
        <v>2.79657</v>
      </c>
      <c r="AE39">
        <v>15.166195200000002</v>
      </c>
      <c r="AF39">
        <v>2.7225000000000001</v>
      </c>
      <c r="AG39">
        <v>12.35287248</v>
      </c>
      <c r="AH39">
        <v>12.202680000000001</v>
      </c>
      <c r="AI39">
        <v>0</v>
      </c>
      <c r="AJ39">
        <v>0</v>
      </c>
      <c r="AK39">
        <v>7.9417199999999992</v>
      </c>
      <c r="AL39">
        <v>0</v>
      </c>
      <c r="AM39">
        <v>0</v>
      </c>
      <c r="AN39">
        <v>0.78432999999999997</v>
      </c>
      <c r="AO39">
        <v>5.4119520000000003</v>
      </c>
      <c r="AP39">
        <v>2.3581594177873915</v>
      </c>
      <c r="AQ39">
        <v>0</v>
      </c>
      <c r="AR39">
        <v>11.515800000000004</v>
      </c>
      <c r="AS39">
        <v>1.6508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887.26458874936088</v>
      </c>
      <c r="DN39">
        <v>29.425903486940214</v>
      </c>
    </row>
    <row r="40" spans="1:118">
      <c r="A40" t="s">
        <v>82</v>
      </c>
      <c r="B40">
        <v>0</v>
      </c>
      <c r="C40">
        <v>0</v>
      </c>
      <c r="D40">
        <v>6.4428000000000001</v>
      </c>
      <c r="E40">
        <v>0</v>
      </c>
      <c r="F40">
        <v>0</v>
      </c>
      <c r="G40">
        <v>9.9954999999999998</v>
      </c>
      <c r="H40">
        <v>0</v>
      </c>
      <c r="I40">
        <v>0</v>
      </c>
      <c r="J40">
        <v>17.484500000000001</v>
      </c>
      <c r="K40">
        <v>9.3603392123833604</v>
      </c>
      <c r="L40">
        <v>578.49433792530726</v>
      </c>
      <c r="M40">
        <v>28.225042111173501</v>
      </c>
      <c r="N40">
        <v>17.98</v>
      </c>
      <c r="O40">
        <v>0</v>
      </c>
      <c r="P40">
        <v>29.910193917558544</v>
      </c>
      <c r="Q40">
        <v>6.1309389549922395</v>
      </c>
      <c r="R40">
        <v>7.7278498153467376</v>
      </c>
      <c r="S40">
        <v>8.1009547376664042</v>
      </c>
      <c r="T40">
        <v>0</v>
      </c>
      <c r="U40">
        <v>53.528717026378899</v>
      </c>
      <c r="V40">
        <v>5.9701816348195331</v>
      </c>
      <c r="W40">
        <v>13.494668936370038</v>
      </c>
      <c r="X40">
        <v>45.259888866517258</v>
      </c>
      <c r="Y40">
        <v>0</v>
      </c>
      <c r="Z40">
        <v>0</v>
      </c>
      <c r="AA40">
        <v>0</v>
      </c>
      <c r="AB40">
        <v>3.6809999999999996</v>
      </c>
      <c r="AC40">
        <v>0</v>
      </c>
      <c r="AD40">
        <v>2.79657</v>
      </c>
      <c r="AE40">
        <v>15.166195200000002</v>
      </c>
      <c r="AF40">
        <v>2.7225000000000001</v>
      </c>
      <c r="AG40">
        <v>12.35287248</v>
      </c>
      <c r="AH40">
        <v>12.202680000000001</v>
      </c>
      <c r="AI40">
        <v>0</v>
      </c>
      <c r="AJ40">
        <v>0</v>
      </c>
      <c r="AK40">
        <v>7.9417199999999992</v>
      </c>
      <c r="AL40">
        <v>0</v>
      </c>
      <c r="AM40">
        <v>0</v>
      </c>
      <c r="AN40">
        <v>0.78432999999999997</v>
      </c>
      <c r="AO40">
        <v>5.4119520000000003</v>
      </c>
      <c r="AP40">
        <v>2.3581594177873915</v>
      </c>
      <c r="AQ40">
        <v>0</v>
      </c>
      <c r="AR40">
        <v>11.515800000000004</v>
      </c>
      <c r="AS40">
        <v>1.6508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887.26458874936088</v>
      </c>
      <c r="DN40">
        <v>29.425903486940214</v>
      </c>
    </row>
    <row r="41" spans="1:118">
      <c r="A41" t="s">
        <v>83</v>
      </c>
      <c r="B41">
        <v>0</v>
      </c>
      <c r="C41">
        <v>0</v>
      </c>
      <c r="D41">
        <v>6.4428000000000001</v>
      </c>
      <c r="E41">
        <v>0</v>
      </c>
      <c r="F41">
        <v>0</v>
      </c>
      <c r="G41">
        <v>9.9954999999999998</v>
      </c>
      <c r="H41">
        <v>0</v>
      </c>
      <c r="I41">
        <v>0</v>
      </c>
      <c r="J41">
        <v>17.484500000000001</v>
      </c>
      <c r="K41">
        <v>9.3603392123833604</v>
      </c>
      <c r="L41">
        <v>578.49433792530726</v>
      </c>
      <c r="M41">
        <v>28.225042111173501</v>
      </c>
      <c r="N41">
        <v>17.98</v>
      </c>
      <c r="O41">
        <v>0</v>
      </c>
      <c r="P41">
        <v>29.910193917558544</v>
      </c>
      <c r="Q41">
        <v>6.1309389549922395</v>
      </c>
      <c r="R41">
        <v>7.7278498153467376</v>
      </c>
      <c r="S41">
        <v>8.1009547376664042</v>
      </c>
      <c r="T41">
        <v>0</v>
      </c>
      <c r="U41">
        <v>53.528717026378899</v>
      </c>
      <c r="V41">
        <v>5.9701816348195331</v>
      </c>
      <c r="W41">
        <v>13.494668936370038</v>
      </c>
      <c r="X41">
        <v>45.259888866517258</v>
      </c>
      <c r="Y41">
        <v>0</v>
      </c>
      <c r="Z41">
        <v>0</v>
      </c>
      <c r="AA41">
        <v>0</v>
      </c>
      <c r="AB41">
        <v>3.6809999999999996</v>
      </c>
      <c r="AC41">
        <v>0</v>
      </c>
      <c r="AD41">
        <v>2.79657</v>
      </c>
      <c r="AE41">
        <v>10.110796799999997</v>
      </c>
      <c r="AF41">
        <v>2.7225000000000001</v>
      </c>
      <c r="AG41">
        <v>12.35287248</v>
      </c>
      <c r="AH41">
        <v>12.202680000000001</v>
      </c>
      <c r="AI41">
        <v>0</v>
      </c>
      <c r="AJ41">
        <v>0</v>
      </c>
      <c r="AK41">
        <v>7.9417199999999992</v>
      </c>
      <c r="AL41">
        <v>0</v>
      </c>
      <c r="AM41">
        <v>0</v>
      </c>
      <c r="AN41">
        <v>0.78432999999999997</v>
      </c>
      <c r="AO41">
        <v>4.9609560000000021</v>
      </c>
      <c r="AP41">
        <v>2.3581594177873915</v>
      </c>
      <c r="AQ41">
        <v>0</v>
      </c>
      <c r="AR41">
        <v>3.7257000000000007</v>
      </c>
      <c r="AS41">
        <v>2.2698499999999999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874.9940906308459</v>
      </c>
      <c r="DN41">
        <v>29.018957205455223</v>
      </c>
    </row>
    <row r="42" spans="1:118">
      <c r="A42" t="s">
        <v>84</v>
      </c>
      <c r="B42">
        <v>0</v>
      </c>
      <c r="C42">
        <v>0</v>
      </c>
      <c r="D42">
        <v>6.4428000000000001</v>
      </c>
      <c r="E42">
        <v>0</v>
      </c>
      <c r="F42">
        <v>0</v>
      </c>
      <c r="G42">
        <v>9.9954999999999998</v>
      </c>
      <c r="H42">
        <v>0</v>
      </c>
      <c r="I42">
        <v>0</v>
      </c>
      <c r="J42">
        <v>17.484500000000001</v>
      </c>
      <c r="K42">
        <v>9.3603392123833604</v>
      </c>
      <c r="L42">
        <v>578.49433792530726</v>
      </c>
      <c r="M42">
        <v>28.225042111173501</v>
      </c>
      <c r="N42">
        <v>17.98</v>
      </c>
      <c r="O42">
        <v>0</v>
      </c>
      <c r="P42">
        <v>29.910193917558544</v>
      </c>
      <c r="Q42">
        <v>6.1309389549922395</v>
      </c>
      <c r="R42">
        <v>7.7278498153467376</v>
      </c>
      <c r="S42">
        <v>8.1009547376664042</v>
      </c>
      <c r="T42">
        <v>0</v>
      </c>
      <c r="U42">
        <v>53.528717026378899</v>
      </c>
      <c r="V42">
        <v>5.9701816348195331</v>
      </c>
      <c r="W42">
        <v>13.494668936370038</v>
      </c>
      <c r="X42">
        <v>45.259888866517258</v>
      </c>
      <c r="Y42">
        <v>0</v>
      </c>
      <c r="Z42">
        <v>0</v>
      </c>
      <c r="AA42">
        <v>0</v>
      </c>
      <c r="AB42">
        <v>3.6809999999999996</v>
      </c>
      <c r="AC42">
        <v>0</v>
      </c>
      <c r="AD42">
        <v>0</v>
      </c>
      <c r="AE42">
        <v>10.110796799999997</v>
      </c>
      <c r="AF42">
        <v>2.7225000000000001</v>
      </c>
      <c r="AG42">
        <v>12.35287248</v>
      </c>
      <c r="AH42">
        <v>12.202680000000001</v>
      </c>
      <c r="AI42">
        <v>0</v>
      </c>
      <c r="AJ42">
        <v>0</v>
      </c>
      <c r="AK42">
        <v>7.9417199999999992</v>
      </c>
      <c r="AL42">
        <v>0</v>
      </c>
      <c r="AM42">
        <v>0</v>
      </c>
      <c r="AN42">
        <v>0.78432999999999997</v>
      </c>
      <c r="AO42">
        <v>4.9609560000000021</v>
      </c>
      <c r="AP42">
        <v>2.3581594177873915</v>
      </c>
      <c r="AQ42">
        <v>0</v>
      </c>
      <c r="AR42">
        <v>2.7096000000000005</v>
      </c>
      <c r="AS42">
        <v>2.2698499999999999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871.30380718751144</v>
      </c>
      <c r="DN42">
        <v>28.896570648789698</v>
      </c>
    </row>
    <row r="43" spans="1:118">
      <c r="A43" t="s">
        <v>85</v>
      </c>
      <c r="B43">
        <v>0</v>
      </c>
      <c r="C43">
        <v>0</v>
      </c>
      <c r="D43">
        <v>6.4428000000000001</v>
      </c>
      <c r="E43">
        <v>0</v>
      </c>
      <c r="F43">
        <v>0</v>
      </c>
      <c r="G43">
        <v>9.9954999999999998</v>
      </c>
      <c r="H43">
        <v>0</v>
      </c>
      <c r="I43">
        <v>0</v>
      </c>
      <c r="J43">
        <v>17.484500000000001</v>
      </c>
      <c r="K43">
        <v>9.3604017487344677</v>
      </c>
      <c r="L43">
        <v>578.49239626752581</v>
      </c>
      <c r="M43">
        <v>28.225042111173501</v>
      </c>
      <c r="N43">
        <v>17.98</v>
      </c>
      <c r="O43">
        <v>0</v>
      </c>
      <c r="P43">
        <v>29.910193917558544</v>
      </c>
      <c r="Q43">
        <v>6.1275592391304352</v>
      </c>
      <c r="R43">
        <v>7.7278498153467376</v>
      </c>
      <c r="S43">
        <v>8.1017152400835073</v>
      </c>
      <c r="T43">
        <v>0</v>
      </c>
      <c r="U43">
        <v>53.528717026378899</v>
      </c>
      <c r="V43">
        <v>5.9701816348195331</v>
      </c>
      <c r="W43">
        <v>13.494668936370038</v>
      </c>
      <c r="X43">
        <v>45.259888866517258</v>
      </c>
      <c r="Y43">
        <v>0</v>
      </c>
      <c r="Z43">
        <v>0</v>
      </c>
      <c r="AA43">
        <v>0</v>
      </c>
      <c r="AB43">
        <v>3.6809999999999996</v>
      </c>
      <c r="AC43">
        <v>0</v>
      </c>
      <c r="AD43">
        <v>0</v>
      </c>
      <c r="AE43">
        <v>10.110796799999997</v>
      </c>
      <c r="AF43">
        <v>2.7225000000000001</v>
      </c>
      <c r="AG43">
        <v>12.35287248</v>
      </c>
      <c r="AH43">
        <v>12.202680000000001</v>
      </c>
      <c r="AI43">
        <v>0</v>
      </c>
      <c r="AJ43">
        <v>0</v>
      </c>
      <c r="AK43">
        <v>7.9417199999999992</v>
      </c>
      <c r="AL43">
        <v>0</v>
      </c>
      <c r="AM43">
        <v>0</v>
      </c>
      <c r="AN43">
        <v>0.78432999999999997</v>
      </c>
      <c r="AO43">
        <v>4.9609560000000021</v>
      </c>
      <c r="AP43">
        <v>3.8516603823860729</v>
      </c>
      <c r="AQ43">
        <v>0</v>
      </c>
      <c r="AR43">
        <v>2.7096000000000005</v>
      </c>
      <c r="AS43">
        <v>2.2698499999999999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872.74492461319471</v>
      </c>
      <c r="DN43">
        <v>28.944455852830082</v>
      </c>
    </row>
    <row r="44" spans="1:118">
      <c r="A44" t="s">
        <v>86</v>
      </c>
      <c r="B44">
        <v>0</v>
      </c>
      <c r="C44">
        <v>0</v>
      </c>
      <c r="D44">
        <v>6.4428000000000001</v>
      </c>
      <c r="E44">
        <v>0</v>
      </c>
      <c r="F44">
        <v>0</v>
      </c>
      <c r="G44">
        <v>9.9954999999999998</v>
      </c>
      <c r="H44">
        <v>0</v>
      </c>
      <c r="I44">
        <v>0</v>
      </c>
      <c r="J44">
        <v>17.484500000000001</v>
      </c>
      <c r="K44">
        <v>9.3604292218673937</v>
      </c>
      <c r="L44">
        <v>578.49239626752581</v>
      </c>
      <c r="M44">
        <v>28.225042111173501</v>
      </c>
      <c r="N44">
        <v>17.98</v>
      </c>
      <c r="O44">
        <v>0</v>
      </c>
      <c r="P44">
        <v>29.910193917558544</v>
      </c>
      <c r="Q44">
        <v>6.1275592391304352</v>
      </c>
      <c r="R44">
        <v>7.7278498153467376</v>
      </c>
      <c r="S44">
        <v>8.1017152400835073</v>
      </c>
      <c r="T44">
        <v>0</v>
      </c>
      <c r="U44">
        <v>53.528717026378899</v>
      </c>
      <c r="V44">
        <v>5.9701816348195331</v>
      </c>
      <c r="W44">
        <v>13.494668936370038</v>
      </c>
      <c r="X44">
        <v>45.259888866517258</v>
      </c>
      <c r="Y44">
        <v>0</v>
      </c>
      <c r="Z44">
        <v>0</v>
      </c>
      <c r="AA44">
        <v>0</v>
      </c>
      <c r="AB44">
        <v>3.6809999999999996</v>
      </c>
      <c r="AC44">
        <v>0</v>
      </c>
      <c r="AD44">
        <v>0</v>
      </c>
      <c r="AE44">
        <v>10.110796799999997</v>
      </c>
      <c r="AF44">
        <v>2.7225000000000001</v>
      </c>
      <c r="AG44">
        <v>12.35287248</v>
      </c>
      <c r="AH44">
        <v>12.202680000000001</v>
      </c>
      <c r="AI44">
        <v>0</v>
      </c>
      <c r="AJ44">
        <v>0</v>
      </c>
      <c r="AK44">
        <v>7.9417199999999992</v>
      </c>
      <c r="AL44">
        <v>0</v>
      </c>
      <c r="AM44">
        <v>0</v>
      </c>
      <c r="AN44">
        <v>0.78432999999999997</v>
      </c>
      <c r="AO44">
        <v>4.9609560000000021</v>
      </c>
      <c r="AP44">
        <v>3.8516603823860729</v>
      </c>
      <c r="AQ44">
        <v>0</v>
      </c>
      <c r="AR44">
        <v>2.7096000000000005</v>
      </c>
      <c r="AS44">
        <v>2.2698499999999999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872.74495120422739</v>
      </c>
      <c r="DN44">
        <v>28.944456734930334</v>
      </c>
    </row>
    <row r="45" spans="1:118">
      <c r="A45" t="s">
        <v>87</v>
      </c>
      <c r="B45">
        <v>0</v>
      </c>
      <c r="C45">
        <v>0</v>
      </c>
      <c r="D45">
        <v>6.4428000000000001</v>
      </c>
      <c r="E45">
        <v>0</v>
      </c>
      <c r="F45">
        <v>0</v>
      </c>
      <c r="G45">
        <v>9.9954999999999998</v>
      </c>
      <c r="H45">
        <v>0</v>
      </c>
      <c r="I45">
        <v>0</v>
      </c>
      <c r="J45">
        <v>17.484500000000001</v>
      </c>
      <c r="K45">
        <v>9.3604737365368695</v>
      </c>
      <c r="L45">
        <v>578.49438463517106</v>
      </c>
      <c r="M45">
        <v>28.225042111173501</v>
      </c>
      <c r="N45">
        <v>17.98</v>
      </c>
      <c r="O45">
        <v>0</v>
      </c>
      <c r="P45">
        <v>29.910193917558544</v>
      </c>
      <c r="Q45">
        <v>6.1344551020408167</v>
      </c>
      <c r="R45">
        <v>7.7278498153467376</v>
      </c>
      <c r="S45">
        <v>8.0955239398084817</v>
      </c>
      <c r="T45">
        <v>0</v>
      </c>
      <c r="U45">
        <v>53.528717026378899</v>
      </c>
      <c r="V45">
        <v>5.9701816348195331</v>
      </c>
      <c r="W45">
        <v>13.494668936370038</v>
      </c>
      <c r="X45">
        <v>45.259888866517258</v>
      </c>
      <c r="Y45">
        <v>0</v>
      </c>
      <c r="Z45">
        <v>0</v>
      </c>
      <c r="AA45">
        <v>0</v>
      </c>
      <c r="AB45">
        <v>3.6809999999999996</v>
      </c>
      <c r="AC45">
        <v>0</v>
      </c>
      <c r="AD45">
        <v>0</v>
      </c>
      <c r="AE45">
        <v>10.110796799999997</v>
      </c>
      <c r="AF45">
        <v>2.7225000000000001</v>
      </c>
      <c r="AG45">
        <v>12.35287248</v>
      </c>
      <c r="AH45">
        <v>12.202680000000001</v>
      </c>
      <c r="AI45">
        <v>0</v>
      </c>
      <c r="AJ45">
        <v>0</v>
      </c>
      <c r="AK45">
        <v>7.9417199999999992</v>
      </c>
      <c r="AL45">
        <v>0</v>
      </c>
      <c r="AM45">
        <v>0</v>
      </c>
      <c r="AN45">
        <v>0.78432999999999997</v>
      </c>
      <c r="AO45">
        <v>4.9609560000000021</v>
      </c>
      <c r="AP45">
        <v>3.8516603823860729</v>
      </c>
      <c r="AQ45">
        <v>0</v>
      </c>
      <c r="AR45">
        <v>2.7096000000000005</v>
      </c>
      <c r="AS45">
        <v>2.2698499999999999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872.74760041666116</v>
      </c>
      <c r="DN45">
        <v>28.944544967446674</v>
      </c>
    </row>
    <row r="46" spans="1:118">
      <c r="A46" t="s">
        <v>88</v>
      </c>
      <c r="B46">
        <v>0</v>
      </c>
      <c r="C46">
        <v>0</v>
      </c>
      <c r="D46">
        <v>6.4428000000000001</v>
      </c>
      <c r="E46">
        <v>0</v>
      </c>
      <c r="F46">
        <v>0</v>
      </c>
      <c r="G46">
        <v>9.9954999999999998</v>
      </c>
      <c r="H46">
        <v>0</v>
      </c>
      <c r="I46">
        <v>0</v>
      </c>
      <c r="J46">
        <v>17.484500000000001</v>
      </c>
      <c r="K46">
        <v>9.3605058718800294</v>
      </c>
      <c r="L46">
        <v>578.49438463517106</v>
      </c>
      <c r="M46">
        <v>28.225042111173501</v>
      </c>
      <c r="N46">
        <v>17.98</v>
      </c>
      <c r="O46">
        <v>0</v>
      </c>
      <c r="P46">
        <v>29.910193917558544</v>
      </c>
      <c r="Q46">
        <v>6.1344551020408167</v>
      </c>
      <c r="R46">
        <v>7.7278498153467376</v>
      </c>
      <c r="S46">
        <v>8.0955239398084817</v>
      </c>
      <c r="T46">
        <v>0</v>
      </c>
      <c r="U46">
        <v>53.528717026378899</v>
      </c>
      <c r="V46">
        <v>5.9701816348195331</v>
      </c>
      <c r="W46">
        <v>13.494668936370038</v>
      </c>
      <c r="X46">
        <v>45.259888866517258</v>
      </c>
      <c r="Y46">
        <v>0</v>
      </c>
      <c r="Z46">
        <v>0</v>
      </c>
      <c r="AA46">
        <v>0</v>
      </c>
      <c r="AB46">
        <v>3.6809999999999996</v>
      </c>
      <c r="AC46">
        <v>0</v>
      </c>
      <c r="AD46">
        <v>0</v>
      </c>
      <c r="AE46">
        <v>10.110796799999997</v>
      </c>
      <c r="AF46">
        <v>2.7225000000000001</v>
      </c>
      <c r="AG46">
        <v>12.35287248</v>
      </c>
      <c r="AH46">
        <v>12.202680000000001</v>
      </c>
      <c r="AI46">
        <v>0</v>
      </c>
      <c r="AJ46">
        <v>0</v>
      </c>
      <c r="AK46">
        <v>7.9417199999999992</v>
      </c>
      <c r="AL46">
        <v>0</v>
      </c>
      <c r="AM46">
        <v>0</v>
      </c>
      <c r="AN46">
        <v>0.78432999999999997</v>
      </c>
      <c r="AO46">
        <v>4.9609560000000021</v>
      </c>
      <c r="AP46">
        <v>3.8516603823860729</v>
      </c>
      <c r="AQ46">
        <v>0</v>
      </c>
      <c r="AR46">
        <v>2.7096000000000005</v>
      </c>
      <c r="AS46">
        <v>2.2698499999999999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872.74763152021092</v>
      </c>
      <c r="DN46">
        <v>28.944545999239963</v>
      </c>
    </row>
    <row r="47" spans="1:118">
      <c r="A47" t="s">
        <v>89</v>
      </c>
      <c r="B47">
        <v>0</v>
      </c>
      <c r="C47">
        <v>0</v>
      </c>
      <c r="D47">
        <v>6.4428000000000001</v>
      </c>
      <c r="E47">
        <v>0</v>
      </c>
      <c r="F47">
        <v>0</v>
      </c>
      <c r="G47">
        <v>9.9954999999999998</v>
      </c>
      <c r="H47">
        <v>0</v>
      </c>
      <c r="I47">
        <v>0</v>
      </c>
      <c r="J47">
        <v>17.484500000000001</v>
      </c>
      <c r="K47">
        <v>9.3603896525013042</v>
      </c>
      <c r="L47">
        <v>578.49438463517106</v>
      </c>
      <c r="M47">
        <v>28.225042111173501</v>
      </c>
      <c r="N47">
        <v>17.98</v>
      </c>
      <c r="O47">
        <v>0</v>
      </c>
      <c r="P47">
        <v>29.910193917558544</v>
      </c>
      <c r="Q47">
        <v>6.1344551020408167</v>
      </c>
      <c r="R47">
        <v>7.7278498153467376</v>
      </c>
      <c r="S47">
        <v>8.0955239398084817</v>
      </c>
      <c r="T47">
        <v>0</v>
      </c>
      <c r="U47">
        <v>53.528717026378899</v>
      </c>
      <c r="V47">
        <v>5.9701816348195331</v>
      </c>
      <c r="W47">
        <v>13.494668936370038</v>
      </c>
      <c r="X47">
        <v>45.259888866517258</v>
      </c>
      <c r="Y47">
        <v>0</v>
      </c>
      <c r="Z47">
        <v>0</v>
      </c>
      <c r="AA47">
        <v>0</v>
      </c>
      <c r="AB47">
        <v>3.6809999999999996</v>
      </c>
      <c r="AC47">
        <v>0</v>
      </c>
      <c r="AD47">
        <v>0</v>
      </c>
      <c r="AE47">
        <v>10.110796799999997</v>
      </c>
      <c r="AF47">
        <v>2.7225000000000001</v>
      </c>
      <c r="AG47">
        <v>12.35287248</v>
      </c>
      <c r="AH47">
        <v>12.202680000000001</v>
      </c>
      <c r="AI47">
        <v>0</v>
      </c>
      <c r="AJ47">
        <v>0</v>
      </c>
      <c r="AK47">
        <v>7.9417199999999992</v>
      </c>
      <c r="AL47">
        <v>0</v>
      </c>
      <c r="AM47">
        <v>0</v>
      </c>
      <c r="AN47">
        <v>0.78432999999999997</v>
      </c>
      <c r="AO47">
        <v>4.9609560000000021</v>
      </c>
      <c r="AP47">
        <v>2.7511859874186233</v>
      </c>
      <c r="AQ47">
        <v>0</v>
      </c>
      <c r="AR47">
        <v>11.515800000000004</v>
      </c>
      <c r="AS47">
        <v>3.5079500000000001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881.40431208785242</v>
      </c>
      <c r="DN47">
        <v>29.231574817252319</v>
      </c>
    </row>
    <row r="48" spans="1:118">
      <c r="A48" t="s">
        <v>90</v>
      </c>
      <c r="B48">
        <v>0</v>
      </c>
      <c r="C48">
        <v>0</v>
      </c>
      <c r="D48">
        <v>6.4428000000000001</v>
      </c>
      <c r="E48">
        <v>0</v>
      </c>
      <c r="F48">
        <v>0</v>
      </c>
      <c r="G48">
        <v>9.9954999999999998</v>
      </c>
      <c r="H48">
        <v>0</v>
      </c>
      <c r="I48">
        <v>0</v>
      </c>
      <c r="J48">
        <v>17.484500000000001</v>
      </c>
      <c r="K48">
        <v>9.3603896525013042</v>
      </c>
      <c r="L48">
        <v>578.49438463517106</v>
      </c>
      <c r="M48">
        <v>28.225042111173501</v>
      </c>
      <c r="N48">
        <v>17.98</v>
      </c>
      <c r="O48">
        <v>0</v>
      </c>
      <c r="P48">
        <v>29.910193917558544</v>
      </c>
      <c r="Q48">
        <v>6.1344551020408167</v>
      </c>
      <c r="R48">
        <v>7.7278498153467376</v>
      </c>
      <c r="S48">
        <v>8.0955239398084817</v>
      </c>
      <c r="T48">
        <v>0</v>
      </c>
      <c r="U48">
        <v>53.528717026378899</v>
      </c>
      <c r="V48">
        <v>5.9701816348195331</v>
      </c>
      <c r="W48">
        <v>13.494668936370038</v>
      </c>
      <c r="X48">
        <v>45.259888866517258</v>
      </c>
      <c r="Y48">
        <v>0</v>
      </c>
      <c r="Z48">
        <v>0</v>
      </c>
      <c r="AA48">
        <v>0</v>
      </c>
      <c r="AB48">
        <v>3.6809999999999996</v>
      </c>
      <c r="AC48">
        <v>0</v>
      </c>
      <c r="AD48">
        <v>0</v>
      </c>
      <c r="AE48">
        <v>10.110796799999997</v>
      </c>
      <c r="AF48">
        <v>2.7225000000000001</v>
      </c>
      <c r="AG48">
        <v>12.35287248</v>
      </c>
      <c r="AH48">
        <v>12.202680000000001</v>
      </c>
      <c r="AI48">
        <v>0</v>
      </c>
      <c r="AJ48">
        <v>0</v>
      </c>
      <c r="AK48">
        <v>7.9417199999999992</v>
      </c>
      <c r="AL48">
        <v>0</v>
      </c>
      <c r="AM48">
        <v>0</v>
      </c>
      <c r="AN48">
        <v>0.78432999999999997</v>
      </c>
      <c r="AO48">
        <v>4.9609560000000021</v>
      </c>
      <c r="AP48">
        <v>2.7511859874186233</v>
      </c>
      <c r="AQ48">
        <v>0</v>
      </c>
      <c r="AR48">
        <v>11.515800000000004</v>
      </c>
      <c r="AS48">
        <v>9.7859422772821887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887.48078085665998</v>
      </c>
      <c r="DN48">
        <v>29.433098325726895</v>
      </c>
    </row>
    <row r="49" spans="1:118">
      <c r="A49" t="s">
        <v>91</v>
      </c>
      <c r="B49">
        <v>0</v>
      </c>
      <c r="C49">
        <v>0</v>
      </c>
      <c r="D49">
        <v>6.4428000000000001</v>
      </c>
      <c r="E49">
        <v>0</v>
      </c>
      <c r="F49">
        <v>0</v>
      </c>
      <c r="G49">
        <v>9.9954999999999998</v>
      </c>
      <c r="H49">
        <v>0</v>
      </c>
      <c r="I49">
        <v>0</v>
      </c>
      <c r="J49">
        <v>17.484500000000001</v>
      </c>
      <c r="K49">
        <v>9.3605499774317309</v>
      </c>
      <c r="L49">
        <v>578.49438463517106</v>
      </c>
      <c r="M49">
        <v>28.225042111173501</v>
      </c>
      <c r="N49">
        <v>17.98</v>
      </c>
      <c r="O49">
        <v>0</v>
      </c>
      <c r="P49">
        <v>29.910193917558544</v>
      </c>
      <c r="Q49">
        <v>6.1344551020408167</v>
      </c>
      <c r="R49">
        <v>7.7278498153467376</v>
      </c>
      <c r="S49">
        <v>8.0955239398084817</v>
      </c>
      <c r="T49">
        <v>0</v>
      </c>
      <c r="U49">
        <v>53.528717026378899</v>
      </c>
      <c r="V49">
        <v>5.9701816348195331</v>
      </c>
      <c r="W49">
        <v>13.494668936370038</v>
      </c>
      <c r="X49">
        <v>45.259888866517258</v>
      </c>
      <c r="Y49">
        <v>0</v>
      </c>
      <c r="Z49">
        <v>0</v>
      </c>
      <c r="AA49">
        <v>0</v>
      </c>
      <c r="AB49">
        <v>3.6809999999999996</v>
      </c>
      <c r="AC49">
        <v>0</v>
      </c>
      <c r="AD49">
        <v>0</v>
      </c>
      <c r="AE49">
        <v>10.110796799999997</v>
      </c>
      <c r="AF49">
        <v>2.7225000000000001</v>
      </c>
      <c r="AG49">
        <v>12.35287248</v>
      </c>
      <c r="AH49">
        <v>12.202680000000001</v>
      </c>
      <c r="AI49">
        <v>0</v>
      </c>
      <c r="AJ49">
        <v>0</v>
      </c>
      <c r="AK49">
        <v>7.9417199999999992</v>
      </c>
      <c r="AL49">
        <v>0</v>
      </c>
      <c r="AM49">
        <v>0</v>
      </c>
      <c r="AN49">
        <v>0.78432999999999997</v>
      </c>
      <c r="AO49">
        <v>4.9609560000000021</v>
      </c>
      <c r="AP49">
        <v>2.7511859874186233</v>
      </c>
      <c r="AQ49">
        <v>0</v>
      </c>
      <c r="AR49">
        <v>3.7257000000000007</v>
      </c>
      <c r="AS49">
        <v>9.7859422772821887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879.94089849347324</v>
      </c>
      <c r="DN49">
        <v>29.183041013843933</v>
      </c>
    </row>
    <row r="50" spans="1:118">
      <c r="A50" t="s">
        <v>92</v>
      </c>
      <c r="B50">
        <v>0</v>
      </c>
      <c r="C50">
        <v>0</v>
      </c>
      <c r="D50">
        <v>6.4428000000000001</v>
      </c>
      <c r="E50">
        <v>0</v>
      </c>
      <c r="F50">
        <v>0</v>
      </c>
      <c r="G50">
        <v>9.9954999999999998</v>
      </c>
      <c r="H50">
        <v>0</v>
      </c>
      <c r="I50">
        <v>0</v>
      </c>
      <c r="J50">
        <v>17.484500000000001</v>
      </c>
      <c r="K50">
        <v>9.3604958163920369</v>
      </c>
      <c r="L50">
        <v>578.49438463517106</v>
      </c>
      <c r="M50">
        <v>28.225042111173501</v>
      </c>
      <c r="N50">
        <v>17.98</v>
      </c>
      <c r="O50">
        <v>0</v>
      </c>
      <c r="P50">
        <v>29.910193917558544</v>
      </c>
      <c r="Q50">
        <v>6.1344551020408167</v>
      </c>
      <c r="R50">
        <v>7.7278498153467376</v>
      </c>
      <c r="S50">
        <v>8.0955239398084817</v>
      </c>
      <c r="T50">
        <v>0</v>
      </c>
      <c r="U50">
        <v>53.528717026378899</v>
      </c>
      <c r="V50">
        <v>5.9701816348195331</v>
      </c>
      <c r="W50">
        <v>13.494668936370038</v>
      </c>
      <c r="X50">
        <v>45.259888866517258</v>
      </c>
      <c r="Y50">
        <v>0</v>
      </c>
      <c r="Z50">
        <v>0</v>
      </c>
      <c r="AA50">
        <v>0</v>
      </c>
      <c r="AB50">
        <v>3.6809999999999996</v>
      </c>
      <c r="AC50">
        <v>0</v>
      </c>
      <c r="AD50">
        <v>0</v>
      </c>
      <c r="AE50">
        <v>10.110796799999997</v>
      </c>
      <c r="AF50">
        <v>2.7225000000000001</v>
      </c>
      <c r="AG50">
        <v>12.35287248</v>
      </c>
      <c r="AH50">
        <v>12.202680000000001</v>
      </c>
      <c r="AI50">
        <v>0</v>
      </c>
      <c r="AJ50">
        <v>0</v>
      </c>
      <c r="AK50">
        <v>7.9417199999999992</v>
      </c>
      <c r="AL50">
        <v>0</v>
      </c>
      <c r="AM50">
        <v>0</v>
      </c>
      <c r="AN50">
        <v>0.78432999999999997</v>
      </c>
      <c r="AO50">
        <v>4.9609560000000021</v>
      </c>
      <c r="AP50">
        <v>2.7511859874186233</v>
      </c>
      <c r="AQ50">
        <v>0</v>
      </c>
      <c r="AR50">
        <v>3.7257000000000007</v>
      </c>
      <c r="AS50">
        <v>9.7859422772821887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879.94084607127661</v>
      </c>
      <c r="DN50">
        <v>29.183039275001015</v>
      </c>
    </row>
    <row r="51" spans="1:118">
      <c r="A51" t="s">
        <v>93</v>
      </c>
      <c r="B51">
        <v>0</v>
      </c>
      <c r="C51">
        <v>0</v>
      </c>
      <c r="D51">
        <v>6.4428000000000001</v>
      </c>
      <c r="E51">
        <v>0</v>
      </c>
      <c r="F51">
        <v>0</v>
      </c>
      <c r="G51">
        <v>9.9954999999999998</v>
      </c>
      <c r="H51">
        <v>0</v>
      </c>
      <c r="I51">
        <v>0</v>
      </c>
      <c r="J51">
        <v>17.484500000000001</v>
      </c>
      <c r="K51">
        <v>9.3604243347895171</v>
      </c>
      <c r="L51">
        <v>578.49438463517106</v>
      </c>
      <c r="M51">
        <v>28.225042111173501</v>
      </c>
      <c r="N51">
        <v>17.98</v>
      </c>
      <c r="O51">
        <v>0</v>
      </c>
      <c r="P51">
        <v>29.910193917558544</v>
      </c>
      <c r="Q51">
        <v>6.1344551020408167</v>
      </c>
      <c r="R51">
        <v>7.7278498153467376</v>
      </c>
      <c r="S51">
        <v>8.0955239398084817</v>
      </c>
      <c r="T51">
        <v>0</v>
      </c>
      <c r="U51">
        <v>53.528717026378899</v>
      </c>
      <c r="V51">
        <v>5.9701816348195331</v>
      </c>
      <c r="W51">
        <v>13.494668936370038</v>
      </c>
      <c r="X51">
        <v>45.259888866517258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10.110796799999997</v>
      </c>
      <c r="AF51">
        <v>2.7225000000000001</v>
      </c>
      <c r="AG51">
        <v>12.35287248</v>
      </c>
      <c r="AH51">
        <v>12.202680000000001</v>
      </c>
      <c r="AI51">
        <v>0</v>
      </c>
      <c r="AJ51">
        <v>0</v>
      </c>
      <c r="AK51">
        <v>7.9417199999999992</v>
      </c>
      <c r="AL51">
        <v>0</v>
      </c>
      <c r="AM51">
        <v>0</v>
      </c>
      <c r="AN51">
        <v>0.78432999999999997</v>
      </c>
      <c r="AO51">
        <v>4.9609560000000021</v>
      </c>
      <c r="AP51">
        <v>2.7511859874186233</v>
      </c>
      <c r="AQ51">
        <v>0</v>
      </c>
      <c r="AR51">
        <v>3.7257000000000007</v>
      </c>
      <c r="AS51">
        <v>9.7859422772821887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876.37793707664241</v>
      </c>
      <c r="DN51">
        <v>29.064876788032542</v>
      </c>
    </row>
    <row r="52" spans="1:118">
      <c r="A52" t="s">
        <v>94</v>
      </c>
      <c r="B52">
        <v>0</v>
      </c>
      <c r="C52">
        <v>0</v>
      </c>
      <c r="D52">
        <v>6.4428000000000001</v>
      </c>
      <c r="E52">
        <v>0</v>
      </c>
      <c r="F52">
        <v>0</v>
      </c>
      <c r="G52">
        <v>9.9954999999999998</v>
      </c>
      <c r="H52">
        <v>0</v>
      </c>
      <c r="I52">
        <v>0</v>
      </c>
      <c r="J52">
        <v>17.484500000000001</v>
      </c>
      <c r="K52">
        <v>9.3604243347895171</v>
      </c>
      <c r="L52">
        <v>578.49438463517106</v>
      </c>
      <c r="M52">
        <v>28.225042111173501</v>
      </c>
      <c r="N52">
        <v>17.98</v>
      </c>
      <c r="O52">
        <v>0</v>
      </c>
      <c r="P52">
        <v>29.910193917558544</v>
      </c>
      <c r="Q52">
        <v>6.1344551020408167</v>
      </c>
      <c r="R52">
        <v>7.7278498153467376</v>
      </c>
      <c r="S52">
        <v>8.0955239398084817</v>
      </c>
      <c r="T52">
        <v>0</v>
      </c>
      <c r="U52">
        <v>53.528717026378899</v>
      </c>
      <c r="V52">
        <v>5.9701816348195331</v>
      </c>
      <c r="W52">
        <v>13.494668936370038</v>
      </c>
      <c r="X52">
        <v>45.259888866517258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10.110796799999997</v>
      </c>
      <c r="AF52">
        <v>2.7225000000000001</v>
      </c>
      <c r="AG52">
        <v>12.35287248</v>
      </c>
      <c r="AH52">
        <v>12.202680000000001</v>
      </c>
      <c r="AI52">
        <v>0</v>
      </c>
      <c r="AJ52">
        <v>0</v>
      </c>
      <c r="AK52">
        <v>7.9417199999999992</v>
      </c>
      <c r="AL52">
        <v>0</v>
      </c>
      <c r="AM52">
        <v>0</v>
      </c>
      <c r="AN52">
        <v>0.78432999999999997</v>
      </c>
      <c r="AO52">
        <v>4.9609560000000021</v>
      </c>
      <c r="AP52">
        <v>2.7511859874186233</v>
      </c>
      <c r="AQ52">
        <v>0</v>
      </c>
      <c r="AR52">
        <v>3.7257000000000007</v>
      </c>
      <c r="AS52">
        <v>9.7859422772821887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876.37793707664241</v>
      </c>
      <c r="DN52">
        <v>29.064876788032542</v>
      </c>
    </row>
    <row r="53" spans="1:118">
      <c r="A53" t="s">
        <v>95</v>
      </c>
      <c r="B53">
        <v>0</v>
      </c>
      <c r="C53">
        <v>0</v>
      </c>
      <c r="D53">
        <v>6.4428000000000001</v>
      </c>
      <c r="E53">
        <v>0</v>
      </c>
      <c r="F53">
        <v>0</v>
      </c>
      <c r="G53">
        <v>9.9954999999999998</v>
      </c>
      <c r="H53">
        <v>0</v>
      </c>
      <c r="I53">
        <v>0</v>
      </c>
      <c r="J53">
        <v>17.484500000000001</v>
      </c>
      <c r="K53">
        <v>9.3604317641956349</v>
      </c>
      <c r="L53">
        <v>578.496874473969</v>
      </c>
      <c r="M53">
        <v>28.225042111173501</v>
      </c>
      <c r="N53">
        <v>17.98</v>
      </c>
      <c r="O53">
        <v>0</v>
      </c>
      <c r="P53">
        <v>29.910193917558544</v>
      </c>
      <c r="Q53">
        <v>6.1284580068143093</v>
      </c>
      <c r="R53">
        <v>7.7278498153467376</v>
      </c>
      <c r="S53">
        <v>8.0999075738125796</v>
      </c>
      <c r="T53">
        <v>0</v>
      </c>
      <c r="U53">
        <v>53.528717026378899</v>
      </c>
      <c r="V53">
        <v>5.9701816348195331</v>
      </c>
      <c r="W53">
        <v>13.494668936370038</v>
      </c>
      <c r="X53">
        <v>45.259888866517258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10.110796799999997</v>
      </c>
      <c r="AF53">
        <v>2.7225000000000001</v>
      </c>
      <c r="AG53">
        <v>12.35287248</v>
      </c>
      <c r="AH53">
        <v>12.202680000000001</v>
      </c>
      <c r="AI53">
        <v>0</v>
      </c>
      <c r="AJ53">
        <v>0</v>
      </c>
      <c r="AK53">
        <v>7.9417199999999992</v>
      </c>
      <c r="AL53">
        <v>0</v>
      </c>
      <c r="AM53">
        <v>0</v>
      </c>
      <c r="AN53">
        <v>0.78432999999999997</v>
      </c>
      <c r="AO53">
        <v>4.9609560000000021</v>
      </c>
      <c r="AP53">
        <v>2.7511859874186233</v>
      </c>
      <c r="AQ53">
        <v>0</v>
      </c>
      <c r="AR53">
        <v>3.7257000000000007</v>
      </c>
      <c r="AS53">
        <v>3.5079500000000001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870.30232375120795</v>
      </c>
      <c r="DN53">
        <v>28.863381643166726</v>
      </c>
    </row>
    <row r="54" spans="1:118">
      <c r="A54" t="s">
        <v>96</v>
      </c>
      <c r="B54">
        <v>0</v>
      </c>
      <c r="C54">
        <v>0</v>
      </c>
      <c r="D54">
        <v>6.4428000000000001</v>
      </c>
      <c r="E54">
        <v>0</v>
      </c>
      <c r="F54">
        <v>0</v>
      </c>
      <c r="G54">
        <v>9.9954999999999998</v>
      </c>
      <c r="H54">
        <v>0</v>
      </c>
      <c r="I54">
        <v>0</v>
      </c>
      <c r="J54">
        <v>17.484500000000001</v>
      </c>
      <c r="K54">
        <v>9.3604469888097679</v>
      </c>
      <c r="L54">
        <v>578.496874473969</v>
      </c>
      <c r="M54">
        <v>28.225042111173501</v>
      </c>
      <c r="N54">
        <v>17.98</v>
      </c>
      <c r="O54">
        <v>0</v>
      </c>
      <c r="P54">
        <v>29.910193917558544</v>
      </c>
      <c r="Q54">
        <v>6.1284580068143093</v>
      </c>
      <c r="R54">
        <v>7.7278498153467376</v>
      </c>
      <c r="S54">
        <v>8.0999075738125796</v>
      </c>
      <c r="T54">
        <v>0</v>
      </c>
      <c r="U54">
        <v>53.528717026378899</v>
      </c>
      <c r="V54">
        <v>5.9701816348195331</v>
      </c>
      <c r="W54">
        <v>13.494668936370038</v>
      </c>
      <c r="X54">
        <v>45.259888866517258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10.110796799999997</v>
      </c>
      <c r="AF54">
        <v>2.7225000000000001</v>
      </c>
      <c r="AG54">
        <v>12.35287248</v>
      </c>
      <c r="AH54">
        <v>12.202680000000001</v>
      </c>
      <c r="AI54">
        <v>0</v>
      </c>
      <c r="AJ54">
        <v>0</v>
      </c>
      <c r="AK54">
        <v>7.9417199999999992</v>
      </c>
      <c r="AL54">
        <v>0</v>
      </c>
      <c r="AM54">
        <v>0</v>
      </c>
      <c r="AN54">
        <v>0.78432999999999997</v>
      </c>
      <c r="AO54">
        <v>4.9609560000000021</v>
      </c>
      <c r="AP54">
        <v>2.7511859874186233</v>
      </c>
      <c r="AQ54">
        <v>0</v>
      </c>
      <c r="AR54">
        <v>3.7257000000000007</v>
      </c>
      <c r="AS54">
        <v>2.8889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869.70316018224764</v>
      </c>
      <c r="DN54">
        <v>28.843510436741127</v>
      </c>
    </row>
    <row r="55" spans="1:118">
      <c r="A55" t="s">
        <v>97</v>
      </c>
      <c r="B55">
        <v>0</v>
      </c>
      <c r="C55">
        <v>0</v>
      </c>
      <c r="D55">
        <v>6.1207000000000003</v>
      </c>
      <c r="E55">
        <v>0</v>
      </c>
      <c r="F55">
        <v>0</v>
      </c>
      <c r="G55">
        <v>9.9954999999999998</v>
      </c>
      <c r="H55">
        <v>0</v>
      </c>
      <c r="I55">
        <v>0</v>
      </c>
      <c r="J55">
        <v>17.484500000000001</v>
      </c>
      <c r="K55">
        <v>9.3604873302687395</v>
      </c>
      <c r="L55">
        <v>578.496874473969</v>
      </c>
      <c r="M55">
        <v>28.225042111173501</v>
      </c>
      <c r="N55">
        <v>17.98</v>
      </c>
      <c r="O55">
        <v>0</v>
      </c>
      <c r="P55">
        <v>29.910193917558544</v>
      </c>
      <c r="Q55">
        <v>6.1284580068143093</v>
      </c>
      <c r="R55">
        <v>7.7278498153467376</v>
      </c>
      <c r="S55">
        <v>8.0999075738125796</v>
      </c>
      <c r="T55">
        <v>0</v>
      </c>
      <c r="U55">
        <v>53.528717026378899</v>
      </c>
      <c r="V55">
        <v>5.9701816348195331</v>
      </c>
      <c r="W55">
        <v>13.494668936370038</v>
      </c>
      <c r="X55">
        <v>45.259888866517258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10.110796799999997</v>
      </c>
      <c r="AF55">
        <v>2.7225000000000001</v>
      </c>
      <c r="AG55">
        <v>12.35287248</v>
      </c>
      <c r="AH55">
        <v>7.1763379999999994</v>
      </c>
      <c r="AI55">
        <v>0</v>
      </c>
      <c r="AJ55">
        <v>0</v>
      </c>
      <c r="AK55">
        <v>7.9417199999999992</v>
      </c>
      <c r="AL55">
        <v>0</v>
      </c>
      <c r="AM55">
        <v>0</v>
      </c>
      <c r="AN55">
        <v>0.78432999999999997</v>
      </c>
      <c r="AO55">
        <v>4.9609560000000021</v>
      </c>
      <c r="AP55">
        <v>3.8516603823860729</v>
      </c>
      <c r="AQ55">
        <v>0</v>
      </c>
      <c r="AR55">
        <v>3.7257000000000007</v>
      </c>
      <c r="AS55">
        <v>2.8889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865.59152730578342</v>
      </c>
      <c r="DN55">
        <v>28.707216049631835</v>
      </c>
    </row>
    <row r="56" spans="1:118">
      <c r="A56" t="s">
        <v>98</v>
      </c>
      <c r="B56">
        <v>0</v>
      </c>
      <c r="C56">
        <v>0</v>
      </c>
      <c r="D56">
        <v>5.7984999999999998</v>
      </c>
      <c r="E56">
        <v>0</v>
      </c>
      <c r="F56">
        <v>0</v>
      </c>
      <c r="G56">
        <v>9.9954999999999998</v>
      </c>
      <c r="H56">
        <v>0</v>
      </c>
      <c r="I56">
        <v>0</v>
      </c>
      <c r="J56">
        <v>17.484500000000001</v>
      </c>
      <c r="K56">
        <v>9.360504450280617</v>
      </c>
      <c r="L56">
        <v>578.496874473969</v>
      </c>
      <c r="M56">
        <v>28.225042111173501</v>
      </c>
      <c r="N56">
        <v>17.98</v>
      </c>
      <c r="O56">
        <v>0</v>
      </c>
      <c r="P56">
        <v>29.910193917558544</v>
      </c>
      <c r="Q56">
        <v>6.1284580068143093</v>
      </c>
      <c r="R56">
        <v>7.7278498153467376</v>
      </c>
      <c r="S56">
        <v>8.0999075738125796</v>
      </c>
      <c r="T56">
        <v>0</v>
      </c>
      <c r="U56">
        <v>53.528717026378899</v>
      </c>
      <c r="V56">
        <v>5.9701816348195331</v>
      </c>
      <c r="W56">
        <v>13.494668936370038</v>
      </c>
      <c r="X56">
        <v>45.259888866517258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10.110796799999997</v>
      </c>
      <c r="AF56">
        <v>2.7225000000000001</v>
      </c>
      <c r="AG56">
        <v>12.35287248</v>
      </c>
      <c r="AH56">
        <v>7.1763379999999994</v>
      </c>
      <c r="AI56">
        <v>0</v>
      </c>
      <c r="AJ56">
        <v>0</v>
      </c>
      <c r="AK56">
        <v>7.9417199999999992</v>
      </c>
      <c r="AL56">
        <v>0</v>
      </c>
      <c r="AM56">
        <v>0</v>
      </c>
      <c r="AN56">
        <v>0.78432999999999997</v>
      </c>
      <c r="AO56">
        <v>4.9609560000000021</v>
      </c>
      <c r="AP56">
        <v>3.8516603823860729</v>
      </c>
      <c r="AQ56">
        <v>0</v>
      </c>
      <c r="AR56">
        <v>3.7257000000000007</v>
      </c>
      <c r="AS56">
        <v>2.8889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865.27968587615635</v>
      </c>
      <c r="DN56">
        <v>28.696874599270689</v>
      </c>
    </row>
    <row r="57" spans="1:118">
      <c r="A57" t="s">
        <v>99</v>
      </c>
      <c r="B57">
        <v>0</v>
      </c>
      <c r="C57">
        <v>0</v>
      </c>
      <c r="D57">
        <v>5.7984999999999998</v>
      </c>
      <c r="E57">
        <v>0</v>
      </c>
      <c r="F57">
        <v>0</v>
      </c>
      <c r="G57">
        <v>9.9954999999999998</v>
      </c>
      <c r="H57">
        <v>0</v>
      </c>
      <c r="I57">
        <v>0</v>
      </c>
      <c r="J57">
        <v>17.484500000000001</v>
      </c>
      <c r="K57">
        <v>9.3604873302687395</v>
      </c>
      <c r="L57">
        <v>578.496874473969</v>
      </c>
      <c r="M57">
        <v>28.225042111173501</v>
      </c>
      <c r="N57">
        <v>17.98</v>
      </c>
      <c r="O57">
        <v>0</v>
      </c>
      <c r="P57">
        <v>29.910193917558544</v>
      </c>
      <c r="Q57">
        <v>6.1284580068143093</v>
      </c>
      <c r="R57">
        <v>7.7278498153467376</v>
      </c>
      <c r="S57">
        <v>8.0999075738125796</v>
      </c>
      <c r="T57">
        <v>0</v>
      </c>
      <c r="U57">
        <v>53.528717026378899</v>
      </c>
      <c r="V57">
        <v>5.9701816348195331</v>
      </c>
      <c r="W57">
        <v>13.494668936370038</v>
      </c>
      <c r="X57">
        <v>45.259888866517258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10.110796799999997</v>
      </c>
      <c r="AF57">
        <v>2.7225000000000001</v>
      </c>
      <c r="AG57">
        <v>12.35287248</v>
      </c>
      <c r="AH57">
        <v>7.1763379999999994</v>
      </c>
      <c r="AI57">
        <v>0</v>
      </c>
      <c r="AJ57">
        <v>0</v>
      </c>
      <c r="AK57">
        <v>7.9417199999999992</v>
      </c>
      <c r="AL57">
        <v>0</v>
      </c>
      <c r="AM57">
        <v>0</v>
      </c>
      <c r="AN57">
        <v>0.78432999999999997</v>
      </c>
      <c r="AO57">
        <v>4.9609560000000021</v>
      </c>
      <c r="AP57">
        <v>3.8516603823860729</v>
      </c>
      <c r="AQ57">
        <v>0</v>
      </c>
      <c r="AR57">
        <v>3.7257000000000007</v>
      </c>
      <c r="AS57">
        <v>2.8889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865.27966930578339</v>
      </c>
      <c r="DN57">
        <v>28.696874049631834</v>
      </c>
    </row>
    <row r="58" spans="1:118">
      <c r="A58" t="s">
        <v>100</v>
      </c>
      <c r="B58">
        <v>0</v>
      </c>
      <c r="C58">
        <v>0</v>
      </c>
      <c r="D58">
        <v>4.9946999999999999</v>
      </c>
      <c r="E58">
        <v>0</v>
      </c>
      <c r="F58">
        <v>0</v>
      </c>
      <c r="G58">
        <v>9.9954999999999998</v>
      </c>
      <c r="H58">
        <v>0</v>
      </c>
      <c r="I58">
        <v>0</v>
      </c>
      <c r="J58">
        <v>17.484500000000001</v>
      </c>
      <c r="K58">
        <v>9.3603833661726963</v>
      </c>
      <c r="L58">
        <v>578.496874473969</v>
      </c>
      <c r="M58">
        <v>28.225042111173501</v>
      </c>
      <c r="N58">
        <v>17.98</v>
      </c>
      <c r="O58">
        <v>0</v>
      </c>
      <c r="P58">
        <v>29.910193917558544</v>
      </c>
      <c r="Q58">
        <v>6.1284580068143093</v>
      </c>
      <c r="R58">
        <v>7.7278498153467376</v>
      </c>
      <c r="S58">
        <v>8.0999075738125796</v>
      </c>
      <c r="T58">
        <v>0</v>
      </c>
      <c r="U58">
        <v>53.528717026378899</v>
      </c>
      <c r="V58">
        <v>5.9701816348195331</v>
      </c>
      <c r="W58">
        <v>13.494668936370038</v>
      </c>
      <c r="X58">
        <v>45.259888866517258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10.110796799999997</v>
      </c>
      <c r="AF58">
        <v>2.7225000000000001</v>
      </c>
      <c r="AG58">
        <v>12.35287248</v>
      </c>
      <c r="AH58">
        <v>7.1763379999999994</v>
      </c>
      <c r="AI58">
        <v>0</v>
      </c>
      <c r="AJ58">
        <v>0</v>
      </c>
      <c r="AK58">
        <v>7.9417199999999992</v>
      </c>
      <c r="AL58">
        <v>0</v>
      </c>
      <c r="AM58">
        <v>0</v>
      </c>
      <c r="AN58">
        <v>0.78432999999999997</v>
      </c>
      <c r="AO58">
        <v>4.9609560000000021</v>
      </c>
      <c r="AP58">
        <v>3.8516603823860729</v>
      </c>
      <c r="AQ58">
        <v>0</v>
      </c>
      <c r="AR58">
        <v>3.7257000000000007</v>
      </c>
      <c r="AS58">
        <v>2.8889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864.50157068675082</v>
      </c>
      <c r="DN58">
        <v>28.671068704568416</v>
      </c>
    </row>
    <row r="59" spans="1:118">
      <c r="A59" t="s">
        <v>101</v>
      </c>
      <c r="B59">
        <v>0</v>
      </c>
      <c r="C59">
        <v>0</v>
      </c>
      <c r="D59">
        <v>4.9946999999999999</v>
      </c>
      <c r="E59">
        <v>0</v>
      </c>
      <c r="F59">
        <v>0</v>
      </c>
      <c r="G59">
        <v>9.9954999999999998</v>
      </c>
      <c r="H59">
        <v>0</v>
      </c>
      <c r="I59">
        <v>0</v>
      </c>
      <c r="J59">
        <v>17.484500000000001</v>
      </c>
      <c r="K59">
        <v>9.3602672846961177</v>
      </c>
      <c r="L59">
        <v>578.49683963480675</v>
      </c>
      <c r="M59">
        <v>28.225042111173501</v>
      </c>
      <c r="N59">
        <v>17.98</v>
      </c>
      <c r="O59">
        <v>0</v>
      </c>
      <c r="P59">
        <v>29.910193917558544</v>
      </c>
      <c r="Q59">
        <v>6.1345616766467064</v>
      </c>
      <c r="R59">
        <v>7.7278498153467376</v>
      </c>
      <c r="S59">
        <v>8.0963563589412519</v>
      </c>
      <c r="T59">
        <v>0</v>
      </c>
      <c r="U59">
        <v>53.528717026378899</v>
      </c>
      <c r="V59">
        <v>5.9701816348195331</v>
      </c>
      <c r="W59">
        <v>13.494668936370038</v>
      </c>
      <c r="X59">
        <v>45.259888866517258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10.110796799999997</v>
      </c>
      <c r="AF59">
        <v>2.7225000000000001</v>
      </c>
      <c r="AG59">
        <v>12.35287248</v>
      </c>
      <c r="AH59">
        <v>7.1763379999999994</v>
      </c>
      <c r="AI59">
        <v>0</v>
      </c>
      <c r="AJ59">
        <v>0</v>
      </c>
      <c r="AK59">
        <v>7.9417199999999992</v>
      </c>
      <c r="AL59">
        <v>0</v>
      </c>
      <c r="AM59">
        <v>0</v>
      </c>
      <c r="AN59">
        <v>0.78432999999999997</v>
      </c>
      <c r="AO59">
        <v>4.9609560000000021</v>
      </c>
      <c r="AP59">
        <v>3.1442125570498551</v>
      </c>
      <c r="AQ59">
        <v>0</v>
      </c>
      <c r="AR59">
        <v>3.7257000000000007</v>
      </c>
      <c r="AS59">
        <v>2.8889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863.81919881485885</v>
      </c>
      <c r="DN59">
        <v>28.648394285446482</v>
      </c>
    </row>
    <row r="60" spans="1:118">
      <c r="A60" t="s">
        <v>102</v>
      </c>
      <c r="B60">
        <v>0</v>
      </c>
      <c r="C60">
        <v>0</v>
      </c>
      <c r="D60">
        <v>4.9946999999999999</v>
      </c>
      <c r="E60">
        <v>0</v>
      </c>
      <c r="F60">
        <v>0</v>
      </c>
      <c r="G60">
        <v>9.9954999999999998</v>
      </c>
      <c r="H60">
        <v>0</v>
      </c>
      <c r="I60">
        <v>0</v>
      </c>
      <c r="J60">
        <v>17.484500000000001</v>
      </c>
      <c r="K60">
        <v>9.3603176381299331</v>
      </c>
      <c r="L60">
        <v>578.49733032291033</v>
      </c>
      <c r="M60">
        <v>28.225042111173501</v>
      </c>
      <c r="N60">
        <v>17.98</v>
      </c>
      <c r="O60">
        <v>0</v>
      </c>
      <c r="P60">
        <v>29.910193917558544</v>
      </c>
      <c r="Q60">
        <v>6.1272424892703867</v>
      </c>
      <c r="R60">
        <v>7.7278498153467376</v>
      </c>
      <c r="S60">
        <v>8.0970315500685874</v>
      </c>
      <c r="T60">
        <v>0</v>
      </c>
      <c r="U60">
        <v>53.528717026378899</v>
      </c>
      <c r="V60">
        <v>5.9701816348195331</v>
      </c>
      <c r="W60">
        <v>13.494668936370038</v>
      </c>
      <c r="X60">
        <v>45.259888866517258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10.110796799999997</v>
      </c>
      <c r="AF60">
        <v>2.7225000000000001</v>
      </c>
      <c r="AG60">
        <v>12.35287248</v>
      </c>
      <c r="AH60">
        <v>7.1763379999999994</v>
      </c>
      <c r="AI60">
        <v>0</v>
      </c>
      <c r="AJ60">
        <v>0</v>
      </c>
      <c r="AK60">
        <v>7.9417199999999992</v>
      </c>
      <c r="AL60">
        <v>0</v>
      </c>
      <c r="AM60">
        <v>0</v>
      </c>
      <c r="AN60">
        <v>0.78432999999999997</v>
      </c>
      <c r="AO60">
        <v>4.9609560000000021</v>
      </c>
      <c r="AP60">
        <v>3.1442125570498551</v>
      </c>
      <c r="AQ60">
        <v>0</v>
      </c>
      <c r="AR60">
        <v>3.7257000000000007</v>
      </c>
      <c r="AS60">
        <v>2.8889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863.8132913983635</v>
      </c>
      <c r="DN60">
        <v>28.648198747230079</v>
      </c>
    </row>
    <row r="61" spans="1:118">
      <c r="A61" t="s">
        <v>103</v>
      </c>
      <c r="B61">
        <v>0</v>
      </c>
      <c r="C61">
        <v>0</v>
      </c>
      <c r="D61">
        <v>4.9946999999999999</v>
      </c>
      <c r="E61">
        <v>0</v>
      </c>
      <c r="F61">
        <v>0</v>
      </c>
      <c r="G61">
        <v>9.9954999999999998</v>
      </c>
      <c r="H61">
        <v>0</v>
      </c>
      <c r="I61">
        <v>0</v>
      </c>
      <c r="J61">
        <v>17.484500000000001</v>
      </c>
      <c r="K61">
        <v>9.3602605913862593</v>
      </c>
      <c r="L61">
        <v>578.49733032291033</v>
      </c>
      <c r="M61">
        <v>28.225042111173501</v>
      </c>
      <c r="N61">
        <v>17.98</v>
      </c>
      <c r="O61">
        <v>0</v>
      </c>
      <c r="P61">
        <v>29.910193917558544</v>
      </c>
      <c r="Q61">
        <v>6.1272424892703867</v>
      </c>
      <c r="R61">
        <v>7.7278498153467376</v>
      </c>
      <c r="S61">
        <v>8.0970315500685874</v>
      </c>
      <c r="T61">
        <v>0</v>
      </c>
      <c r="U61">
        <v>53.528717026378899</v>
      </c>
      <c r="V61">
        <v>5.9701816348195331</v>
      </c>
      <c r="W61">
        <v>13.494668936370038</v>
      </c>
      <c r="X61">
        <v>45.259888866517258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10.110796799999997</v>
      </c>
      <c r="AF61">
        <v>2.7225000000000001</v>
      </c>
      <c r="AG61">
        <v>12.35287248</v>
      </c>
      <c r="AH61">
        <v>7.1763379999999994</v>
      </c>
      <c r="AI61">
        <v>0</v>
      </c>
      <c r="AJ61">
        <v>0</v>
      </c>
      <c r="AK61">
        <v>7.9417199999999992</v>
      </c>
      <c r="AL61">
        <v>0</v>
      </c>
      <c r="AM61">
        <v>0</v>
      </c>
      <c r="AN61">
        <v>0.78432999999999997</v>
      </c>
      <c r="AO61">
        <v>4.9609560000000021</v>
      </c>
      <c r="AP61">
        <v>3.1442125570498551</v>
      </c>
      <c r="AQ61">
        <v>0</v>
      </c>
      <c r="AR61">
        <v>3.7257000000000007</v>
      </c>
      <c r="AS61">
        <v>2.8889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863.81323618277179</v>
      </c>
      <c r="DN61">
        <v>28.648196916078096</v>
      </c>
    </row>
    <row r="62" spans="1:118">
      <c r="A62" t="s">
        <v>104</v>
      </c>
      <c r="B62">
        <v>0</v>
      </c>
      <c r="C62">
        <v>0</v>
      </c>
      <c r="D62">
        <v>4.9946999999999999</v>
      </c>
      <c r="E62">
        <v>0</v>
      </c>
      <c r="F62">
        <v>0</v>
      </c>
      <c r="G62">
        <v>9.9954999999999998</v>
      </c>
      <c r="H62">
        <v>0</v>
      </c>
      <c r="I62">
        <v>0</v>
      </c>
      <c r="J62">
        <v>17.484500000000001</v>
      </c>
      <c r="K62">
        <v>9.3602542251128504</v>
      </c>
      <c r="L62">
        <v>578.49733032291033</v>
      </c>
      <c r="M62">
        <v>28.225042111173501</v>
      </c>
      <c r="N62">
        <v>17.98</v>
      </c>
      <c r="O62">
        <v>0</v>
      </c>
      <c r="P62">
        <v>29.910193917558544</v>
      </c>
      <c r="Q62">
        <v>6.1272424892703867</v>
      </c>
      <c r="R62">
        <v>7.7278498153467376</v>
      </c>
      <c r="S62">
        <v>8.0970315500685874</v>
      </c>
      <c r="T62">
        <v>0</v>
      </c>
      <c r="U62">
        <v>53.528717026378899</v>
      </c>
      <c r="V62">
        <v>5.9701816348195331</v>
      </c>
      <c r="W62">
        <v>13.494668936370038</v>
      </c>
      <c r="X62">
        <v>45.259888866517258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10.110796799999997</v>
      </c>
      <c r="AF62">
        <v>2.7225000000000001</v>
      </c>
      <c r="AG62">
        <v>12.35287248</v>
      </c>
      <c r="AH62">
        <v>7.1763379999999994</v>
      </c>
      <c r="AI62">
        <v>0</v>
      </c>
      <c r="AJ62">
        <v>0</v>
      </c>
      <c r="AK62">
        <v>7.9417199999999992</v>
      </c>
      <c r="AL62">
        <v>0</v>
      </c>
      <c r="AM62">
        <v>0</v>
      </c>
      <c r="AN62">
        <v>0.78432999999999997</v>
      </c>
      <c r="AO62">
        <v>4.9609560000000021</v>
      </c>
      <c r="AP62">
        <v>3.1442125570498551</v>
      </c>
      <c r="AQ62">
        <v>0</v>
      </c>
      <c r="AR62">
        <v>3.7257000000000007</v>
      </c>
      <c r="AS62">
        <v>2.8889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863.81323002078602</v>
      </c>
      <c r="DN62">
        <v>28.648196711790458</v>
      </c>
    </row>
    <row r="63" spans="1:118">
      <c r="A63" t="s">
        <v>105</v>
      </c>
      <c r="B63">
        <v>0</v>
      </c>
      <c r="C63">
        <v>0</v>
      </c>
      <c r="D63">
        <v>4.9946999999999999</v>
      </c>
      <c r="E63">
        <v>0</v>
      </c>
      <c r="F63">
        <v>0</v>
      </c>
      <c r="G63">
        <v>9.9954999999999998</v>
      </c>
      <c r="H63">
        <v>0</v>
      </c>
      <c r="I63">
        <v>0</v>
      </c>
      <c r="J63">
        <v>17.484500000000001</v>
      </c>
      <c r="K63">
        <v>9.3603022435485936</v>
      </c>
      <c r="L63">
        <v>578.49733032291033</v>
      </c>
      <c r="M63">
        <v>28.225042111173501</v>
      </c>
      <c r="N63">
        <v>17.98</v>
      </c>
      <c r="O63">
        <v>0</v>
      </c>
      <c r="P63">
        <v>29.910193917558544</v>
      </c>
      <c r="Q63">
        <v>6.1272424892703867</v>
      </c>
      <c r="R63">
        <v>7.7278498153467376</v>
      </c>
      <c r="S63">
        <v>8.0970315500685874</v>
      </c>
      <c r="T63">
        <v>0</v>
      </c>
      <c r="U63">
        <v>53.528717026378899</v>
      </c>
      <c r="V63">
        <v>5.9701816348195331</v>
      </c>
      <c r="W63">
        <v>13.494668936370038</v>
      </c>
      <c r="X63">
        <v>45.259888866517258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0.40529999999999994</v>
      </c>
      <c r="AE63">
        <v>10.110796799999997</v>
      </c>
      <c r="AF63">
        <v>2.7225000000000001</v>
      </c>
      <c r="AG63">
        <v>12.35287248</v>
      </c>
      <c r="AH63">
        <v>7.1763379999999994</v>
      </c>
      <c r="AI63">
        <v>0</v>
      </c>
      <c r="AJ63">
        <v>0</v>
      </c>
      <c r="AK63">
        <v>7.9417199999999992</v>
      </c>
      <c r="AL63">
        <v>0</v>
      </c>
      <c r="AM63">
        <v>0</v>
      </c>
      <c r="AN63">
        <v>0.78432999999999997</v>
      </c>
      <c r="AO63">
        <v>4.9609560000000021</v>
      </c>
      <c r="AP63">
        <v>3.1442125570498551</v>
      </c>
      <c r="AQ63">
        <v>0</v>
      </c>
      <c r="AR63">
        <v>4.0644</v>
      </c>
      <c r="AS63">
        <v>2.8889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864.53339394441275</v>
      </c>
      <c r="DN63">
        <v>28.672080806599514</v>
      </c>
    </row>
    <row r="64" spans="1:118">
      <c r="A64" t="s">
        <v>106</v>
      </c>
      <c r="B64">
        <v>0</v>
      </c>
      <c r="C64">
        <v>0</v>
      </c>
      <c r="D64">
        <v>4.9946999999999999</v>
      </c>
      <c r="E64">
        <v>0</v>
      </c>
      <c r="F64">
        <v>0</v>
      </c>
      <c r="G64">
        <v>9.9954999999999998</v>
      </c>
      <c r="H64">
        <v>0</v>
      </c>
      <c r="I64">
        <v>0</v>
      </c>
      <c r="J64">
        <v>17.484500000000001</v>
      </c>
      <c r="K64">
        <v>9.3603022435485936</v>
      </c>
      <c r="L64">
        <v>578.49733032291033</v>
      </c>
      <c r="M64">
        <v>28.225042111173501</v>
      </c>
      <c r="N64">
        <v>17.98</v>
      </c>
      <c r="O64">
        <v>0</v>
      </c>
      <c r="P64">
        <v>29.910193917558544</v>
      </c>
      <c r="Q64">
        <v>6.1272424892703867</v>
      </c>
      <c r="R64">
        <v>7.7278498153467376</v>
      </c>
      <c r="S64">
        <v>8.0970315500685874</v>
      </c>
      <c r="T64">
        <v>0</v>
      </c>
      <c r="U64">
        <v>53.528717026378899</v>
      </c>
      <c r="V64">
        <v>5.9701816348195331</v>
      </c>
      <c r="W64">
        <v>13.494668936370038</v>
      </c>
      <c r="X64">
        <v>45.259888866517258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2.79657</v>
      </c>
      <c r="AE64">
        <v>10.110796799999997</v>
      </c>
      <c r="AF64">
        <v>2.7225000000000001</v>
      </c>
      <c r="AG64">
        <v>12.35287248</v>
      </c>
      <c r="AH64">
        <v>7.1763379999999994</v>
      </c>
      <c r="AI64">
        <v>0</v>
      </c>
      <c r="AJ64">
        <v>0</v>
      </c>
      <c r="AK64">
        <v>7.9417199999999992</v>
      </c>
      <c r="AL64">
        <v>0</v>
      </c>
      <c r="AM64">
        <v>0</v>
      </c>
      <c r="AN64">
        <v>0.78432999999999997</v>
      </c>
      <c r="AO64">
        <v>4.9609560000000021</v>
      </c>
      <c r="AP64">
        <v>3.1442125570498551</v>
      </c>
      <c r="AQ64">
        <v>0</v>
      </c>
      <c r="AR64">
        <v>4.0644</v>
      </c>
      <c r="AS64">
        <v>2.8889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866.84790423570723</v>
      </c>
      <c r="DN64">
        <v>28.748840515305037</v>
      </c>
    </row>
    <row r="65" spans="1:118">
      <c r="A65" t="s">
        <v>107</v>
      </c>
      <c r="B65">
        <v>0</v>
      </c>
      <c r="C65">
        <v>0</v>
      </c>
      <c r="D65">
        <v>9.8451149999999998</v>
      </c>
      <c r="E65">
        <v>0</v>
      </c>
      <c r="F65">
        <v>0</v>
      </c>
      <c r="G65">
        <v>15.886307</v>
      </c>
      <c r="H65">
        <v>0</v>
      </c>
      <c r="I65">
        <v>0</v>
      </c>
      <c r="J65">
        <v>47.484243775185895</v>
      </c>
      <c r="K65">
        <v>9.3603022435485936</v>
      </c>
      <c r="L65">
        <v>578.49733032291033</v>
      </c>
      <c r="M65">
        <v>28.225042111173501</v>
      </c>
      <c r="N65">
        <v>17.98</v>
      </c>
      <c r="O65">
        <v>0</v>
      </c>
      <c r="P65">
        <v>29.910193917558544</v>
      </c>
      <c r="Q65">
        <v>6.1272424892703867</v>
      </c>
      <c r="R65">
        <v>7.7278498153467376</v>
      </c>
      <c r="S65">
        <v>8.0970315500685874</v>
      </c>
      <c r="T65">
        <v>0</v>
      </c>
      <c r="U65">
        <v>53.528717026378899</v>
      </c>
      <c r="V65">
        <v>5.9701816348195331</v>
      </c>
      <c r="W65">
        <v>13.494668936370038</v>
      </c>
      <c r="X65">
        <v>45.259888866517258</v>
      </c>
      <c r="Y65">
        <v>0</v>
      </c>
      <c r="Z65">
        <v>2.0007000000000006</v>
      </c>
      <c r="AA65">
        <v>0</v>
      </c>
      <c r="AB65">
        <v>3.6809999999999996</v>
      </c>
      <c r="AC65">
        <v>0</v>
      </c>
      <c r="AD65">
        <v>2.79657</v>
      </c>
      <c r="AE65">
        <v>10.110796799999997</v>
      </c>
      <c r="AF65">
        <v>2.7225000000000001</v>
      </c>
      <c r="AG65">
        <v>12.35287248</v>
      </c>
      <c r="AH65">
        <v>12.202680000000001</v>
      </c>
      <c r="AI65">
        <v>0</v>
      </c>
      <c r="AJ65">
        <v>0</v>
      </c>
      <c r="AK65">
        <v>7.9417199999999992</v>
      </c>
      <c r="AL65">
        <v>0</v>
      </c>
      <c r="AM65">
        <v>0</v>
      </c>
      <c r="AN65">
        <v>0.78432999999999997</v>
      </c>
      <c r="AO65">
        <v>4.9609560000000021</v>
      </c>
      <c r="AP65">
        <v>3.1442125570498551</v>
      </c>
      <c r="AQ65">
        <v>0</v>
      </c>
      <c r="AR65">
        <v>4.0644</v>
      </c>
      <c r="AS65">
        <v>2.8889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916.64540005374556</v>
      </c>
      <c r="DN65">
        <v>30.40035247245255</v>
      </c>
    </row>
    <row r="66" spans="1:118">
      <c r="A66" t="s">
        <v>108</v>
      </c>
      <c r="B66">
        <v>0</v>
      </c>
      <c r="C66">
        <v>0</v>
      </c>
      <c r="D66">
        <v>14.991218235323704</v>
      </c>
      <c r="E66">
        <v>0</v>
      </c>
      <c r="F66">
        <v>0</v>
      </c>
      <c r="G66">
        <v>19.991735148171582</v>
      </c>
      <c r="H66">
        <v>0</v>
      </c>
      <c r="I66">
        <v>0</v>
      </c>
      <c r="J66">
        <v>47.484243775185895</v>
      </c>
      <c r="K66">
        <v>9.3603022435485936</v>
      </c>
      <c r="L66">
        <v>578.49733032291033</v>
      </c>
      <c r="M66">
        <v>28.225042111173501</v>
      </c>
      <c r="N66">
        <v>17.98</v>
      </c>
      <c r="O66">
        <v>0</v>
      </c>
      <c r="P66">
        <v>29.910193917558544</v>
      </c>
      <c r="Q66">
        <v>6.1272424892703867</v>
      </c>
      <c r="R66">
        <v>7.7278498153467376</v>
      </c>
      <c r="S66">
        <v>8.0970315500685874</v>
      </c>
      <c r="T66">
        <v>0</v>
      </c>
      <c r="U66">
        <v>53.528717026378899</v>
      </c>
      <c r="V66">
        <v>5.9701816348195331</v>
      </c>
      <c r="W66">
        <v>13.494668936370038</v>
      </c>
      <c r="X66">
        <v>45.259888866517258</v>
      </c>
      <c r="Y66">
        <v>0</v>
      </c>
      <c r="Z66">
        <v>2.0007000000000006</v>
      </c>
      <c r="AA66">
        <v>0</v>
      </c>
      <c r="AB66">
        <v>3.6809999999999996</v>
      </c>
      <c r="AC66">
        <v>0</v>
      </c>
      <c r="AD66">
        <v>2.79657</v>
      </c>
      <c r="AE66">
        <v>10.110796799999997</v>
      </c>
      <c r="AF66">
        <v>2.7225000000000001</v>
      </c>
      <c r="AG66">
        <v>12.35287248</v>
      </c>
      <c r="AH66">
        <v>12.202680000000001</v>
      </c>
      <c r="AI66">
        <v>0</v>
      </c>
      <c r="AJ66">
        <v>0</v>
      </c>
      <c r="AK66">
        <v>7.9417199999999992</v>
      </c>
      <c r="AL66">
        <v>0</v>
      </c>
      <c r="AM66">
        <v>0</v>
      </c>
      <c r="AN66">
        <v>0.78432999999999997</v>
      </c>
      <c r="AO66">
        <v>4.9609560000000021</v>
      </c>
      <c r="AP66">
        <v>3.1442125570498551</v>
      </c>
      <c r="AQ66">
        <v>0</v>
      </c>
      <c r="AR66">
        <v>4.0644</v>
      </c>
      <c r="AS66">
        <v>2.8889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925.5999560537457</v>
      </c>
      <c r="DN66">
        <v>30.69732785594783</v>
      </c>
    </row>
    <row r="67" spans="1:118">
      <c r="A67" t="s">
        <v>109</v>
      </c>
      <c r="B67">
        <v>0</v>
      </c>
      <c r="C67">
        <v>0</v>
      </c>
      <c r="D67">
        <v>14.991218235323704</v>
      </c>
      <c r="E67">
        <v>0</v>
      </c>
      <c r="F67">
        <v>0</v>
      </c>
      <c r="G67">
        <v>19.991735148171582</v>
      </c>
      <c r="H67">
        <v>0</v>
      </c>
      <c r="I67">
        <v>0</v>
      </c>
      <c r="J67">
        <v>47.484243775185895</v>
      </c>
      <c r="K67">
        <v>9.3603392123833604</v>
      </c>
      <c r="L67">
        <v>574.18574012207944</v>
      </c>
      <c r="M67">
        <v>28.225042111173501</v>
      </c>
      <c r="N67">
        <v>17.98</v>
      </c>
      <c r="O67">
        <v>0</v>
      </c>
      <c r="P67">
        <v>29.910193917558544</v>
      </c>
      <c r="Q67">
        <v>6.1309389549922395</v>
      </c>
      <c r="R67">
        <v>7.7278498153467376</v>
      </c>
      <c r="S67">
        <v>8.1009547376664042</v>
      </c>
      <c r="T67">
        <v>0</v>
      </c>
      <c r="U67">
        <v>53.528717026378899</v>
      </c>
      <c r="V67">
        <v>5.9701816348195331</v>
      </c>
      <c r="W67">
        <v>11.448157763631331</v>
      </c>
      <c r="X67">
        <v>45.259888866517258</v>
      </c>
      <c r="Y67">
        <v>0</v>
      </c>
      <c r="Z67">
        <v>2.0007000000000006</v>
      </c>
      <c r="AA67">
        <v>0</v>
      </c>
      <c r="AB67">
        <v>3.6809999999999996</v>
      </c>
      <c r="AC67">
        <v>0</v>
      </c>
      <c r="AD67">
        <v>2.79657</v>
      </c>
      <c r="AE67">
        <v>10.110796799999997</v>
      </c>
      <c r="AF67">
        <v>2.7225000000000001</v>
      </c>
      <c r="AG67">
        <v>12.35287248</v>
      </c>
      <c r="AH67">
        <v>0</v>
      </c>
      <c r="AI67">
        <v>0</v>
      </c>
      <c r="AJ67">
        <v>0</v>
      </c>
      <c r="AK67">
        <v>7.9417199999999992</v>
      </c>
      <c r="AL67">
        <v>0</v>
      </c>
      <c r="AM67">
        <v>0</v>
      </c>
      <c r="AN67">
        <v>0.78432999999999997</v>
      </c>
      <c r="AO67">
        <v>4.9609560000000021</v>
      </c>
      <c r="AP67">
        <v>3.8516603823860729</v>
      </c>
      <c r="AQ67">
        <v>4.7358499999999992</v>
      </c>
      <c r="AR67">
        <v>4.0644</v>
      </c>
      <c r="AS67">
        <v>2.8889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912.91091336697684</v>
      </c>
      <c r="DN67">
        <v>30.276543616637603</v>
      </c>
    </row>
    <row r="68" spans="1:118">
      <c r="A68" t="s">
        <v>110</v>
      </c>
      <c r="B68">
        <v>0</v>
      </c>
      <c r="C68">
        <v>0</v>
      </c>
      <c r="D68">
        <v>14.991218235323704</v>
      </c>
      <c r="E68">
        <v>0</v>
      </c>
      <c r="F68">
        <v>0</v>
      </c>
      <c r="G68">
        <v>19.991735148171582</v>
      </c>
      <c r="H68">
        <v>0</v>
      </c>
      <c r="I68">
        <v>0</v>
      </c>
      <c r="J68">
        <v>47.484243775185895</v>
      </c>
      <c r="K68">
        <v>9.3603392123833604</v>
      </c>
      <c r="L68">
        <v>578.49433792530726</v>
      </c>
      <c r="M68">
        <v>28.225042111173501</v>
      </c>
      <c r="N68">
        <v>17.98</v>
      </c>
      <c r="O68">
        <v>0</v>
      </c>
      <c r="P68">
        <v>29.910193917558544</v>
      </c>
      <c r="Q68">
        <v>6.1309389549922395</v>
      </c>
      <c r="R68">
        <v>7.7278498153467376</v>
      </c>
      <c r="S68">
        <v>8.1009547376664042</v>
      </c>
      <c r="T68">
        <v>0</v>
      </c>
      <c r="U68">
        <v>53.528717026378899</v>
      </c>
      <c r="V68">
        <v>5.9701816348195331</v>
      </c>
      <c r="W68">
        <v>11.448157763631331</v>
      </c>
      <c r="X68">
        <v>45.259888866517258</v>
      </c>
      <c r="Y68">
        <v>0</v>
      </c>
      <c r="Z68">
        <v>2.0007000000000006</v>
      </c>
      <c r="AA68">
        <v>0</v>
      </c>
      <c r="AB68">
        <v>3.6809999999999996</v>
      </c>
      <c r="AC68">
        <v>0</v>
      </c>
      <c r="AD68">
        <v>2.79657</v>
      </c>
      <c r="AE68">
        <v>10.110796799999997</v>
      </c>
      <c r="AF68">
        <v>2.7225000000000001</v>
      </c>
      <c r="AG68">
        <v>12.35287248</v>
      </c>
      <c r="AH68">
        <v>0</v>
      </c>
      <c r="AI68">
        <v>0</v>
      </c>
      <c r="AJ68">
        <v>0</v>
      </c>
      <c r="AK68">
        <v>7.9417199999999992</v>
      </c>
      <c r="AL68">
        <v>0</v>
      </c>
      <c r="AM68">
        <v>0</v>
      </c>
      <c r="AN68">
        <v>0.78432999999999997</v>
      </c>
      <c r="AO68">
        <v>4.9609560000000021</v>
      </c>
      <c r="AP68">
        <v>3.1442125570498551</v>
      </c>
      <c r="AQ68">
        <v>9.5490199999999987</v>
      </c>
      <c r="AR68">
        <v>4.0644</v>
      </c>
      <c r="AS68">
        <v>2.8889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921.05517532665112</v>
      </c>
      <c r="DN68">
        <v>30.546601634854941</v>
      </c>
    </row>
    <row r="69" spans="1:118">
      <c r="A69" t="s">
        <v>111</v>
      </c>
      <c r="B69">
        <v>0</v>
      </c>
      <c r="C69">
        <v>0</v>
      </c>
      <c r="D69">
        <v>8.8852156968398539</v>
      </c>
      <c r="E69">
        <v>0</v>
      </c>
      <c r="F69">
        <v>0</v>
      </c>
      <c r="G69">
        <v>17.791094121293519</v>
      </c>
      <c r="H69">
        <v>0</v>
      </c>
      <c r="I69">
        <v>0</v>
      </c>
      <c r="J69">
        <v>47.484243775185895</v>
      </c>
      <c r="K69">
        <v>9.3603392123833604</v>
      </c>
      <c r="L69">
        <v>578.49433792530726</v>
      </c>
      <c r="M69">
        <v>28.225042111173501</v>
      </c>
      <c r="N69">
        <v>17.98</v>
      </c>
      <c r="O69">
        <v>0</v>
      </c>
      <c r="P69">
        <v>29.910193917558544</v>
      </c>
      <c r="Q69">
        <v>6.1309389549922395</v>
      </c>
      <c r="R69">
        <v>7.7278498153467376</v>
      </c>
      <c r="S69">
        <v>8.1009547376664042</v>
      </c>
      <c r="T69">
        <v>0</v>
      </c>
      <c r="U69">
        <v>53.528717026378899</v>
      </c>
      <c r="V69">
        <v>6.1668731689088192</v>
      </c>
      <c r="W69">
        <v>11.448157763631331</v>
      </c>
      <c r="X69">
        <v>45.259888866517258</v>
      </c>
      <c r="Y69">
        <v>0</v>
      </c>
      <c r="Z69">
        <v>0</v>
      </c>
      <c r="AA69">
        <v>0</v>
      </c>
      <c r="AB69">
        <v>3.6809999999999996</v>
      </c>
      <c r="AC69">
        <v>0</v>
      </c>
      <c r="AD69">
        <v>2.79657</v>
      </c>
      <c r="AE69">
        <v>10.110796799999997</v>
      </c>
      <c r="AF69">
        <v>2.7225000000000001</v>
      </c>
      <c r="AG69">
        <v>12.35287248</v>
      </c>
      <c r="AH69">
        <v>0</v>
      </c>
      <c r="AI69">
        <v>0</v>
      </c>
      <c r="AJ69">
        <v>0</v>
      </c>
      <c r="AK69">
        <v>7.9417199999999992</v>
      </c>
      <c r="AL69">
        <v>0</v>
      </c>
      <c r="AM69">
        <v>0</v>
      </c>
      <c r="AN69">
        <v>0.78432999999999997</v>
      </c>
      <c r="AO69">
        <v>4.9609560000000021</v>
      </c>
      <c r="AP69">
        <v>3.1442125570498551</v>
      </c>
      <c r="AQ69">
        <v>14.32353</v>
      </c>
      <c r="AR69">
        <v>4.0644</v>
      </c>
      <c r="AS69">
        <v>2.8889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915.89032406930892</v>
      </c>
      <c r="DN69">
        <v>30.375310860924515</v>
      </c>
    </row>
    <row r="70" spans="1:118">
      <c r="A70" t="s">
        <v>112</v>
      </c>
      <c r="B70">
        <v>0</v>
      </c>
      <c r="C70">
        <v>0</v>
      </c>
      <c r="D70">
        <v>8.8852156968398539</v>
      </c>
      <c r="E70">
        <v>0</v>
      </c>
      <c r="F70">
        <v>0</v>
      </c>
      <c r="G70">
        <v>17.791094121293519</v>
      </c>
      <c r="H70">
        <v>0</v>
      </c>
      <c r="I70">
        <v>0</v>
      </c>
      <c r="J70">
        <v>33.172986800422393</v>
      </c>
      <c r="K70">
        <v>9.3603392123833604</v>
      </c>
      <c r="L70">
        <v>578.49433792530726</v>
      </c>
      <c r="M70">
        <v>28.225042111173501</v>
      </c>
      <c r="N70">
        <v>17.98</v>
      </c>
      <c r="O70">
        <v>0</v>
      </c>
      <c r="P70">
        <v>29.910193917558544</v>
      </c>
      <c r="Q70">
        <v>6.1309389549922395</v>
      </c>
      <c r="R70">
        <v>7.7278498153467376</v>
      </c>
      <c r="S70">
        <v>8.1009547376664042</v>
      </c>
      <c r="T70">
        <v>0</v>
      </c>
      <c r="U70">
        <v>53.528717026378899</v>
      </c>
      <c r="V70">
        <v>6.1668731689088192</v>
      </c>
      <c r="W70">
        <v>11.448157763631331</v>
      </c>
      <c r="X70">
        <v>45.259888866517258</v>
      </c>
      <c r="Y70">
        <v>0</v>
      </c>
      <c r="Z70">
        <v>0</v>
      </c>
      <c r="AA70">
        <v>0</v>
      </c>
      <c r="AB70">
        <v>3.6809999999999996</v>
      </c>
      <c r="AC70">
        <v>0</v>
      </c>
      <c r="AD70">
        <v>2.79657</v>
      </c>
      <c r="AE70">
        <v>10.110796799999997</v>
      </c>
      <c r="AF70">
        <v>2.7225000000000001</v>
      </c>
      <c r="AG70">
        <v>12.35287248</v>
      </c>
      <c r="AH70">
        <v>0</v>
      </c>
      <c r="AI70">
        <v>0</v>
      </c>
      <c r="AJ70">
        <v>0</v>
      </c>
      <c r="AK70">
        <v>7.9417199999999992</v>
      </c>
      <c r="AL70">
        <v>0</v>
      </c>
      <c r="AM70">
        <v>0</v>
      </c>
      <c r="AN70">
        <v>0.78432999999999997</v>
      </c>
      <c r="AO70">
        <v>4.9609560000000021</v>
      </c>
      <c r="AP70">
        <v>3.1442125570498551</v>
      </c>
      <c r="AQ70">
        <v>14.32353</v>
      </c>
      <c r="AR70">
        <v>4.0644</v>
      </c>
      <c r="AS70">
        <v>2.8889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902.03845821141181</v>
      </c>
      <c r="DN70">
        <v>29.915919744058129</v>
      </c>
    </row>
    <row r="71" spans="1:118">
      <c r="A71" t="s">
        <v>113</v>
      </c>
      <c r="B71">
        <v>0</v>
      </c>
      <c r="C71">
        <v>0</v>
      </c>
      <c r="D71">
        <v>8.8852156968398539</v>
      </c>
      <c r="E71">
        <v>0</v>
      </c>
      <c r="F71">
        <v>0</v>
      </c>
      <c r="G71">
        <v>17.791094121293519</v>
      </c>
      <c r="H71">
        <v>0</v>
      </c>
      <c r="I71">
        <v>0</v>
      </c>
      <c r="J71">
        <v>42.503322357939467</v>
      </c>
      <c r="K71">
        <v>9.3603392123833604</v>
      </c>
      <c r="L71">
        <v>578.49433792530726</v>
      </c>
      <c r="M71">
        <v>28.225042111173501</v>
      </c>
      <c r="N71">
        <v>17.98</v>
      </c>
      <c r="O71">
        <v>0</v>
      </c>
      <c r="P71">
        <v>31.255342902424175</v>
      </c>
      <c r="Q71">
        <v>6.1309389549922395</v>
      </c>
      <c r="R71">
        <v>7.7278498153467376</v>
      </c>
      <c r="S71">
        <v>8.1009547376664042</v>
      </c>
      <c r="T71">
        <v>0</v>
      </c>
      <c r="U71">
        <v>53.528717026378899</v>
      </c>
      <c r="V71">
        <v>6.1668731689088192</v>
      </c>
      <c r="W71">
        <v>11.448157763631331</v>
      </c>
      <c r="X71">
        <v>45.259888866517258</v>
      </c>
      <c r="Y71">
        <v>0</v>
      </c>
      <c r="Z71">
        <v>0</v>
      </c>
      <c r="AA71">
        <v>1.9387121123326845</v>
      </c>
      <c r="AB71">
        <v>3.6809999999999996</v>
      </c>
      <c r="AC71">
        <v>0</v>
      </c>
      <c r="AD71">
        <v>2.79657</v>
      </c>
      <c r="AE71">
        <v>10.110796799999997</v>
      </c>
      <c r="AF71">
        <v>2.7225000000000001</v>
      </c>
      <c r="AG71">
        <v>12.35287248</v>
      </c>
      <c r="AH71">
        <v>6.3918800000000005</v>
      </c>
      <c r="AI71">
        <v>0</v>
      </c>
      <c r="AJ71">
        <v>0</v>
      </c>
      <c r="AK71">
        <v>7.9417199999999992</v>
      </c>
      <c r="AL71">
        <v>0</v>
      </c>
      <c r="AM71">
        <v>0</v>
      </c>
      <c r="AN71">
        <v>0.78432999999999997</v>
      </c>
      <c r="AO71">
        <v>4.9609560000000021</v>
      </c>
      <c r="AP71">
        <v>3.1442125570498551</v>
      </c>
      <c r="AQ71">
        <v>19.098039999999997</v>
      </c>
      <c r="AR71">
        <v>4.7418000000000005</v>
      </c>
      <c r="AS71">
        <v>2.8889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925.7112992990717</v>
      </c>
      <c r="DN71">
        <v>30.701065311113833</v>
      </c>
    </row>
    <row r="72" spans="1:118">
      <c r="A72" t="s">
        <v>114</v>
      </c>
      <c r="B72">
        <v>0</v>
      </c>
      <c r="C72">
        <v>0</v>
      </c>
      <c r="D72">
        <v>8.8852156968398539</v>
      </c>
      <c r="E72">
        <v>0</v>
      </c>
      <c r="F72">
        <v>0</v>
      </c>
      <c r="G72">
        <v>17.791094121293519</v>
      </c>
      <c r="H72">
        <v>0</v>
      </c>
      <c r="I72">
        <v>0</v>
      </c>
      <c r="J72">
        <v>42.503322357939467</v>
      </c>
      <c r="K72">
        <v>9.3603392123833604</v>
      </c>
      <c r="L72">
        <v>578.49433792530726</v>
      </c>
      <c r="M72">
        <v>28.225042111173501</v>
      </c>
      <c r="N72">
        <v>17.98</v>
      </c>
      <c r="O72">
        <v>0</v>
      </c>
      <c r="P72">
        <v>31.525568181818183</v>
      </c>
      <c r="Q72">
        <v>6.1309389549922395</v>
      </c>
      <c r="R72">
        <v>7.7278498153467376</v>
      </c>
      <c r="S72">
        <v>8.1009547376664042</v>
      </c>
      <c r="T72">
        <v>0</v>
      </c>
      <c r="U72">
        <v>53.528717026378899</v>
      </c>
      <c r="V72">
        <v>6.1668731689088192</v>
      </c>
      <c r="W72">
        <v>11.448157763631331</v>
      </c>
      <c r="X72">
        <v>45.259888866517258</v>
      </c>
      <c r="Y72">
        <v>0</v>
      </c>
      <c r="Z72">
        <v>0</v>
      </c>
      <c r="AA72">
        <v>2.9080681684990268</v>
      </c>
      <c r="AB72">
        <v>3.6809999999999996</v>
      </c>
      <c r="AC72">
        <v>0</v>
      </c>
      <c r="AD72">
        <v>2.79657</v>
      </c>
      <c r="AE72">
        <v>10.110796799999997</v>
      </c>
      <c r="AF72">
        <v>2.7225000000000001</v>
      </c>
      <c r="AG72">
        <v>12.35287248</v>
      </c>
      <c r="AH72">
        <v>12.202680000000001</v>
      </c>
      <c r="AI72">
        <v>0.97650000000000015</v>
      </c>
      <c r="AJ72">
        <v>0</v>
      </c>
      <c r="AK72">
        <v>7.9417199999999992</v>
      </c>
      <c r="AL72">
        <v>0</v>
      </c>
      <c r="AM72">
        <v>0</v>
      </c>
      <c r="AN72">
        <v>0.78432999999999997</v>
      </c>
      <c r="AO72">
        <v>4.9609560000000021</v>
      </c>
      <c r="AP72">
        <v>3.1442125570498551</v>
      </c>
      <c r="AQ72">
        <v>19.098039999999997</v>
      </c>
      <c r="AR72">
        <v>4.7418000000000005</v>
      </c>
      <c r="AS72">
        <v>2.8889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933.48049569120678</v>
      </c>
      <c r="DN72">
        <v>30.958750254538824</v>
      </c>
    </row>
    <row r="73" spans="1:118">
      <c r="A73" t="s">
        <v>115</v>
      </c>
      <c r="B73">
        <v>0</v>
      </c>
      <c r="C73">
        <v>0</v>
      </c>
      <c r="D73">
        <v>12.489687041461115</v>
      </c>
      <c r="E73">
        <v>0</v>
      </c>
      <c r="F73">
        <v>0</v>
      </c>
      <c r="G73">
        <v>17.791094121293519</v>
      </c>
      <c r="H73">
        <v>0</v>
      </c>
      <c r="I73">
        <v>0</v>
      </c>
      <c r="J73">
        <v>50.202307308970106</v>
      </c>
      <c r="K73">
        <v>9.3603392123833604</v>
      </c>
      <c r="L73">
        <v>578.49433792530726</v>
      </c>
      <c r="M73">
        <v>28.225042111173501</v>
      </c>
      <c r="N73">
        <v>17.98</v>
      </c>
      <c r="O73">
        <v>0</v>
      </c>
      <c r="P73">
        <v>31.525568181818183</v>
      </c>
      <c r="Q73">
        <v>6.1309389549922395</v>
      </c>
      <c r="R73">
        <v>7.7278498153467376</v>
      </c>
      <c r="S73">
        <v>8.1009547376664042</v>
      </c>
      <c r="T73">
        <v>0</v>
      </c>
      <c r="U73">
        <v>53.528717026378899</v>
      </c>
      <c r="V73">
        <v>6.1668731689088192</v>
      </c>
      <c r="W73">
        <v>11.448157763631331</v>
      </c>
      <c r="X73">
        <v>45.259888866517258</v>
      </c>
      <c r="Y73">
        <v>0</v>
      </c>
      <c r="Z73">
        <v>0</v>
      </c>
      <c r="AA73">
        <v>8.6195140514311142</v>
      </c>
      <c r="AB73">
        <v>3.6809999999999996</v>
      </c>
      <c r="AC73">
        <v>0</v>
      </c>
      <c r="AD73">
        <v>8.3897099999999991</v>
      </c>
      <c r="AE73">
        <v>10.110796799999997</v>
      </c>
      <c r="AF73">
        <v>2.7225000000000001</v>
      </c>
      <c r="AG73">
        <v>12.35287248</v>
      </c>
      <c r="AH73">
        <v>17.432400000000001</v>
      </c>
      <c r="AI73">
        <v>1.9530000000000003</v>
      </c>
      <c r="AJ73">
        <v>0</v>
      </c>
      <c r="AK73">
        <v>7.9417199999999992</v>
      </c>
      <c r="AL73">
        <v>0</v>
      </c>
      <c r="AM73">
        <v>0</v>
      </c>
      <c r="AN73">
        <v>0.78432999999999997</v>
      </c>
      <c r="AO73">
        <v>4.9609560000000021</v>
      </c>
      <c r="AP73">
        <v>3.1442125570498551</v>
      </c>
      <c r="AQ73">
        <v>19.098039999999997</v>
      </c>
      <c r="AR73">
        <v>4.7418000000000005</v>
      </c>
      <c r="AS73">
        <v>2.8889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986.42888752894601</v>
      </c>
      <c r="DN73">
        <v>6.8246205953836867</v>
      </c>
    </row>
    <row r="74" spans="1:118">
      <c r="A74" t="s">
        <v>116</v>
      </c>
      <c r="B74">
        <v>0</v>
      </c>
      <c r="C74">
        <v>0</v>
      </c>
      <c r="D74">
        <v>12.489687041461115</v>
      </c>
      <c r="E74">
        <v>0</v>
      </c>
      <c r="F74">
        <v>0</v>
      </c>
      <c r="G74">
        <v>17.791094121293519</v>
      </c>
      <c r="H74">
        <v>0</v>
      </c>
      <c r="I74">
        <v>0</v>
      </c>
      <c r="J74">
        <v>52.562003797949103</v>
      </c>
      <c r="K74">
        <v>9.3603392123833604</v>
      </c>
      <c r="L74">
        <v>578.49433792530726</v>
      </c>
      <c r="M74">
        <v>28.225042111173501</v>
      </c>
      <c r="N74">
        <v>17.98</v>
      </c>
      <c r="O74">
        <v>0</v>
      </c>
      <c r="P74">
        <v>31.525568181818183</v>
      </c>
      <c r="Q74">
        <v>6.1309389549922395</v>
      </c>
      <c r="R74">
        <v>7.7278498153467376</v>
      </c>
      <c r="S74">
        <v>8.1009547376664042</v>
      </c>
      <c r="T74">
        <v>0</v>
      </c>
      <c r="U74">
        <v>53.528717026378899</v>
      </c>
      <c r="V74">
        <v>6.1668731689088192</v>
      </c>
      <c r="W74">
        <v>11.448157763631331</v>
      </c>
      <c r="X74">
        <v>45.259888866517258</v>
      </c>
      <c r="Y74">
        <v>0</v>
      </c>
      <c r="Z74">
        <v>0</v>
      </c>
      <c r="AA74">
        <v>8.6195140514311142</v>
      </c>
      <c r="AB74">
        <v>3.6809999999999996</v>
      </c>
      <c r="AC74">
        <v>0</v>
      </c>
      <c r="AD74">
        <v>11.212219200000002</v>
      </c>
      <c r="AE74">
        <v>10.110796799999997</v>
      </c>
      <c r="AF74">
        <v>2.7225000000000001</v>
      </c>
      <c r="AG74">
        <v>12.35287248</v>
      </c>
      <c r="AH74">
        <v>23.243200000000002</v>
      </c>
      <c r="AI74">
        <v>10.033732799999999</v>
      </c>
      <c r="AJ74">
        <v>0</v>
      </c>
      <c r="AK74">
        <v>7.9417199999999992</v>
      </c>
      <c r="AL74">
        <v>0</v>
      </c>
      <c r="AM74">
        <v>0</v>
      </c>
      <c r="AN74">
        <v>0.78432999999999997</v>
      </c>
      <c r="AO74">
        <v>4.9609560000000021</v>
      </c>
      <c r="AP74">
        <v>3.1442125570498551</v>
      </c>
      <c r="AQ74">
        <v>19.098039999999997</v>
      </c>
      <c r="AR74">
        <v>4.7418000000000005</v>
      </c>
      <c r="AS74">
        <v>2.8889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1011.6063513785294</v>
      </c>
      <c r="DN74">
        <v>0.72089523477926964</v>
      </c>
    </row>
    <row r="75" spans="1:118">
      <c r="A75" t="s">
        <v>117</v>
      </c>
      <c r="B75">
        <v>0</v>
      </c>
      <c r="C75">
        <v>0</v>
      </c>
      <c r="D75">
        <v>14.991218235323704</v>
      </c>
      <c r="E75">
        <v>0</v>
      </c>
      <c r="F75">
        <v>0</v>
      </c>
      <c r="G75">
        <v>20.663291939572535</v>
      </c>
      <c r="H75">
        <v>0</v>
      </c>
      <c r="I75">
        <v>0</v>
      </c>
      <c r="J75">
        <v>54.601282468924133</v>
      </c>
      <c r="K75">
        <v>9.3603392123833604</v>
      </c>
      <c r="L75">
        <v>578.49433792530726</v>
      </c>
      <c r="M75">
        <v>28.225042111173501</v>
      </c>
      <c r="N75">
        <v>17.98</v>
      </c>
      <c r="O75">
        <v>0</v>
      </c>
      <c r="P75">
        <v>31.525568181818183</v>
      </c>
      <c r="Q75">
        <v>6.1309389549922395</v>
      </c>
      <c r="R75">
        <v>7.7278498153467376</v>
      </c>
      <c r="S75">
        <v>8.1009547376664042</v>
      </c>
      <c r="T75">
        <v>0</v>
      </c>
      <c r="U75">
        <v>53.528717026378899</v>
      </c>
      <c r="V75">
        <v>6.1668731689088192</v>
      </c>
      <c r="W75">
        <v>11.448157763631331</v>
      </c>
      <c r="X75">
        <v>45.259888866517258</v>
      </c>
      <c r="Y75">
        <v>0</v>
      </c>
      <c r="Z75">
        <v>0</v>
      </c>
      <c r="AA75">
        <v>8.6195140514311142</v>
      </c>
      <c r="AB75">
        <v>8.0572999999999997</v>
      </c>
      <c r="AC75">
        <v>2.9693200000000006</v>
      </c>
      <c r="AD75">
        <v>11.212219200000002</v>
      </c>
      <c r="AE75">
        <v>15.166195200000002</v>
      </c>
      <c r="AF75">
        <v>2.7225000000000001</v>
      </c>
      <c r="AG75">
        <v>12.35287248</v>
      </c>
      <c r="AH75">
        <v>31.959400000000002</v>
      </c>
      <c r="AI75">
        <v>15.050599199999999</v>
      </c>
      <c r="AJ75">
        <v>0</v>
      </c>
      <c r="AK75">
        <v>7.9417199999999992</v>
      </c>
      <c r="AL75">
        <v>0</v>
      </c>
      <c r="AM75">
        <v>1.3905999999999998</v>
      </c>
      <c r="AN75">
        <v>0.78432999999999997</v>
      </c>
      <c r="AO75">
        <v>4.9609560000000021</v>
      </c>
      <c r="AP75">
        <v>3.1442125570498551</v>
      </c>
      <c r="AQ75">
        <v>19.098039999999997</v>
      </c>
      <c r="AR75">
        <v>4.7418000000000005</v>
      </c>
      <c r="AS75">
        <v>2.8889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1026.2774439063262</v>
      </c>
      <c r="DN75">
        <v>20.987495190099065</v>
      </c>
    </row>
    <row r="76" spans="1:118">
      <c r="A76" t="s">
        <v>118</v>
      </c>
      <c r="B76">
        <v>0</v>
      </c>
      <c r="C76">
        <v>0</v>
      </c>
      <c r="D76">
        <v>14.991218235323704</v>
      </c>
      <c r="E76">
        <v>0</v>
      </c>
      <c r="F76">
        <v>0</v>
      </c>
      <c r="G76">
        <v>19.991735148171582</v>
      </c>
      <c r="H76">
        <v>0</v>
      </c>
      <c r="I76">
        <v>0</v>
      </c>
      <c r="J76">
        <v>49.054336842105265</v>
      </c>
      <c r="K76">
        <v>9.3603392123833604</v>
      </c>
      <c r="L76">
        <v>578.49433792530726</v>
      </c>
      <c r="M76">
        <v>28.225042111173501</v>
      </c>
      <c r="N76">
        <v>17.98</v>
      </c>
      <c r="O76">
        <v>0</v>
      </c>
      <c r="P76">
        <v>31.525568181818183</v>
      </c>
      <c r="Q76">
        <v>6.1309389549922395</v>
      </c>
      <c r="R76">
        <v>7.7278498153467376</v>
      </c>
      <c r="S76">
        <v>8.1009547376664042</v>
      </c>
      <c r="T76">
        <v>0</v>
      </c>
      <c r="U76">
        <v>53.528717026378899</v>
      </c>
      <c r="V76">
        <v>6.1668731689088192</v>
      </c>
      <c r="W76">
        <v>11.448157763631331</v>
      </c>
      <c r="X76">
        <v>45.259888866517258</v>
      </c>
      <c r="Y76">
        <v>0</v>
      </c>
      <c r="Z76">
        <v>6.0021000000000004</v>
      </c>
      <c r="AA76">
        <v>12.929271077146673</v>
      </c>
      <c r="AB76">
        <v>12.12276</v>
      </c>
      <c r="AC76">
        <v>8.9169460386367199</v>
      </c>
      <c r="AD76">
        <v>11.212219200000002</v>
      </c>
      <c r="AE76">
        <v>15.166195200000002</v>
      </c>
      <c r="AF76">
        <v>6.049999999999998</v>
      </c>
      <c r="AG76">
        <v>12.35287248</v>
      </c>
      <c r="AH76">
        <v>43.058028000000007</v>
      </c>
      <c r="AI76">
        <v>15.050599199999999</v>
      </c>
      <c r="AJ76">
        <v>0</v>
      </c>
      <c r="AK76">
        <v>7.9417199999999992</v>
      </c>
      <c r="AL76">
        <v>0</v>
      </c>
      <c r="AM76">
        <v>4.8491040000000005</v>
      </c>
      <c r="AN76">
        <v>0.78432999999999997</v>
      </c>
      <c r="AO76">
        <v>4.9609560000000021</v>
      </c>
      <c r="AP76">
        <v>2.9476992722342401</v>
      </c>
      <c r="AQ76">
        <v>19.098039999999997</v>
      </c>
      <c r="AR76">
        <v>4.7418000000000005</v>
      </c>
      <c r="AS76">
        <v>2.8889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1044.4212216904764</v>
      </c>
      <c r="DN76">
        <v>34.638276767265843</v>
      </c>
    </row>
    <row r="77" spans="1:118">
      <c r="A77" t="s">
        <v>119</v>
      </c>
      <c r="B77">
        <v>0</v>
      </c>
      <c r="C77">
        <v>0</v>
      </c>
      <c r="D77">
        <v>14.991218235323704</v>
      </c>
      <c r="E77">
        <v>0</v>
      </c>
      <c r="F77">
        <v>0</v>
      </c>
      <c r="G77">
        <v>19.991735148171582</v>
      </c>
      <c r="H77">
        <v>0</v>
      </c>
      <c r="I77">
        <v>0</v>
      </c>
      <c r="J77">
        <v>47.484243775185895</v>
      </c>
      <c r="K77">
        <v>9.3603392123833604</v>
      </c>
      <c r="L77">
        <v>578.49433792530726</v>
      </c>
      <c r="M77">
        <v>28.225042111173501</v>
      </c>
      <c r="N77">
        <v>17.98</v>
      </c>
      <c r="O77">
        <v>0</v>
      </c>
      <c r="P77">
        <v>31.525568181818183</v>
      </c>
      <c r="Q77">
        <v>6.1309389549922395</v>
      </c>
      <c r="R77">
        <v>7.7278498153467376</v>
      </c>
      <c r="S77">
        <v>8.1009547376664042</v>
      </c>
      <c r="T77">
        <v>0</v>
      </c>
      <c r="U77">
        <v>53.528717026378899</v>
      </c>
      <c r="V77">
        <v>6.1668731689088192</v>
      </c>
      <c r="W77">
        <v>11.448157763631331</v>
      </c>
      <c r="X77">
        <v>45.259888866517258</v>
      </c>
      <c r="Y77">
        <v>0</v>
      </c>
      <c r="Z77">
        <v>6.0021000000000004</v>
      </c>
      <c r="AA77">
        <v>12.929271077146673</v>
      </c>
      <c r="AB77">
        <v>12.12276</v>
      </c>
      <c r="AC77">
        <v>8.9169460386367199</v>
      </c>
      <c r="AD77">
        <v>11.212219200000002</v>
      </c>
      <c r="AE77">
        <v>15.166195200000002</v>
      </c>
      <c r="AF77">
        <v>6.049999999999998</v>
      </c>
      <c r="AG77">
        <v>12.35287248</v>
      </c>
      <c r="AH77">
        <v>43.058028000000007</v>
      </c>
      <c r="AI77">
        <v>15.050599199999999</v>
      </c>
      <c r="AJ77">
        <v>0</v>
      </c>
      <c r="AK77">
        <v>7.9417199999999992</v>
      </c>
      <c r="AL77">
        <v>0</v>
      </c>
      <c r="AM77">
        <v>4.8491040000000005</v>
      </c>
      <c r="AN77">
        <v>0.78432999999999997</v>
      </c>
      <c r="AO77">
        <v>4.9609560000000021</v>
      </c>
      <c r="AP77">
        <v>2.9476992722342401</v>
      </c>
      <c r="AQ77">
        <v>19.098039999999997</v>
      </c>
      <c r="AR77">
        <v>6.774</v>
      </c>
      <c r="AS77">
        <v>2.8889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1044.8684958760882</v>
      </c>
      <c r="DN77">
        <v>34.653109514734346</v>
      </c>
    </row>
    <row r="78" spans="1:118">
      <c r="A78" t="s">
        <v>120</v>
      </c>
      <c r="B78">
        <v>0</v>
      </c>
      <c r="C78">
        <v>0</v>
      </c>
      <c r="D78">
        <v>14.991218235323704</v>
      </c>
      <c r="E78">
        <v>0</v>
      </c>
      <c r="F78">
        <v>0</v>
      </c>
      <c r="G78">
        <v>19.991735148171582</v>
      </c>
      <c r="H78">
        <v>0</v>
      </c>
      <c r="I78">
        <v>0</v>
      </c>
      <c r="J78">
        <v>47.484243775185895</v>
      </c>
      <c r="K78">
        <v>9.3603392123833604</v>
      </c>
      <c r="L78">
        <v>578.49433792530726</v>
      </c>
      <c r="M78">
        <v>28.225042111173501</v>
      </c>
      <c r="N78">
        <v>17.98</v>
      </c>
      <c r="O78">
        <v>0</v>
      </c>
      <c r="P78">
        <v>31.525568181818183</v>
      </c>
      <c r="Q78">
        <v>6.1309389549922395</v>
      </c>
      <c r="R78">
        <v>7.7278498153467376</v>
      </c>
      <c r="S78">
        <v>8.1009547376664042</v>
      </c>
      <c r="T78">
        <v>0</v>
      </c>
      <c r="U78">
        <v>53.528717026378899</v>
      </c>
      <c r="V78">
        <v>6.1668731689088192</v>
      </c>
      <c r="W78">
        <v>11.448157763631331</v>
      </c>
      <c r="X78">
        <v>45.259888866517258</v>
      </c>
      <c r="Y78">
        <v>0</v>
      </c>
      <c r="Z78">
        <v>6.0021000000000004</v>
      </c>
      <c r="AA78">
        <v>12.929271077146673</v>
      </c>
      <c r="AB78">
        <v>12.12276</v>
      </c>
      <c r="AC78">
        <v>8.9169460386367199</v>
      </c>
      <c r="AD78">
        <v>11.212219200000002</v>
      </c>
      <c r="AE78">
        <v>15.166195200000002</v>
      </c>
      <c r="AF78">
        <v>6.049999999999998</v>
      </c>
      <c r="AG78">
        <v>12.35287248</v>
      </c>
      <c r="AH78">
        <v>43.058028000000007</v>
      </c>
      <c r="AI78">
        <v>15.050599199999999</v>
      </c>
      <c r="AJ78">
        <v>0</v>
      </c>
      <c r="AK78">
        <v>7.9417199999999992</v>
      </c>
      <c r="AL78">
        <v>0</v>
      </c>
      <c r="AM78">
        <v>4.8491040000000005</v>
      </c>
      <c r="AN78">
        <v>0.78432999999999997</v>
      </c>
      <c r="AO78">
        <v>4.9609560000000021</v>
      </c>
      <c r="AP78">
        <v>2.9476992722342401</v>
      </c>
      <c r="AQ78">
        <v>19.098039999999997</v>
      </c>
      <c r="AR78">
        <v>6.774</v>
      </c>
      <c r="AS78">
        <v>2.8889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1044.8684958760882</v>
      </c>
      <c r="DN78">
        <v>34.653109514734346</v>
      </c>
    </row>
    <row r="79" spans="1:118">
      <c r="A79" t="s">
        <v>121</v>
      </c>
      <c r="B79">
        <v>0</v>
      </c>
      <c r="C79">
        <v>0</v>
      </c>
      <c r="D79">
        <v>14.991218235323704</v>
      </c>
      <c r="E79">
        <v>0</v>
      </c>
      <c r="F79">
        <v>0</v>
      </c>
      <c r="G79">
        <v>19.991735148171582</v>
      </c>
      <c r="H79">
        <v>0</v>
      </c>
      <c r="I79">
        <v>0</v>
      </c>
      <c r="J79">
        <v>47.484243775185895</v>
      </c>
      <c r="K79">
        <v>9.3603392123833604</v>
      </c>
      <c r="L79">
        <v>578.49433792530726</v>
      </c>
      <c r="M79">
        <v>28.225042111173501</v>
      </c>
      <c r="N79">
        <v>17.98</v>
      </c>
      <c r="O79">
        <v>0</v>
      </c>
      <c r="P79">
        <v>31.525568181818183</v>
      </c>
      <c r="Q79">
        <v>6.1309389549922395</v>
      </c>
      <c r="R79">
        <v>7.7278498153467376</v>
      </c>
      <c r="S79">
        <v>8.1009547376664042</v>
      </c>
      <c r="T79">
        <v>0</v>
      </c>
      <c r="U79">
        <v>53.528717026378899</v>
      </c>
      <c r="V79">
        <v>6.1668731689088192</v>
      </c>
      <c r="W79">
        <v>11.448157763631331</v>
      </c>
      <c r="X79">
        <v>45.259888866517258</v>
      </c>
      <c r="Y79">
        <v>0</v>
      </c>
      <c r="Z79">
        <v>6.0021000000000004</v>
      </c>
      <c r="AA79">
        <v>12.929271077146673</v>
      </c>
      <c r="AB79">
        <v>12.12276</v>
      </c>
      <c r="AC79">
        <v>8.9169460386367199</v>
      </c>
      <c r="AD79">
        <v>11.212219200000002</v>
      </c>
      <c r="AE79">
        <v>15.166195200000002</v>
      </c>
      <c r="AF79">
        <v>6.049999999999998</v>
      </c>
      <c r="AG79">
        <v>12.35287248</v>
      </c>
      <c r="AH79">
        <v>43.058028000000007</v>
      </c>
      <c r="AI79">
        <v>10.033732799999999</v>
      </c>
      <c r="AJ79">
        <v>0</v>
      </c>
      <c r="AK79">
        <v>7.9417199999999992</v>
      </c>
      <c r="AL79">
        <v>0</v>
      </c>
      <c r="AM79">
        <v>4.8491040000000005</v>
      </c>
      <c r="AN79">
        <v>0.78432999999999997</v>
      </c>
      <c r="AO79">
        <v>4.9609560000000021</v>
      </c>
      <c r="AP79">
        <v>2.9476992722342401</v>
      </c>
      <c r="AQ79">
        <v>19.098039999999997</v>
      </c>
      <c r="AR79">
        <v>6.774</v>
      </c>
      <c r="AS79">
        <v>2.8889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1040.0126711252633</v>
      </c>
      <c r="DN79">
        <v>34.492067865559171</v>
      </c>
    </row>
    <row r="80" spans="1:118">
      <c r="A80" t="s">
        <v>122</v>
      </c>
      <c r="B80">
        <v>0</v>
      </c>
      <c r="C80">
        <v>0</v>
      </c>
      <c r="D80">
        <v>14.991218235323704</v>
      </c>
      <c r="E80">
        <v>0</v>
      </c>
      <c r="F80">
        <v>0</v>
      </c>
      <c r="G80">
        <v>19.991735148171582</v>
      </c>
      <c r="H80">
        <v>0</v>
      </c>
      <c r="I80">
        <v>0</v>
      </c>
      <c r="J80">
        <v>47.484243775185895</v>
      </c>
      <c r="K80">
        <v>9.3603392123833604</v>
      </c>
      <c r="L80">
        <v>578.49433792530726</v>
      </c>
      <c r="M80">
        <v>28.225042111173501</v>
      </c>
      <c r="N80">
        <v>17.98</v>
      </c>
      <c r="O80">
        <v>0</v>
      </c>
      <c r="P80">
        <v>31.525568181818183</v>
      </c>
      <c r="Q80">
        <v>6.1309389549922395</v>
      </c>
      <c r="R80">
        <v>7.7278498153467376</v>
      </c>
      <c r="S80">
        <v>8.1009547376664042</v>
      </c>
      <c r="T80">
        <v>0</v>
      </c>
      <c r="U80">
        <v>53.528717026378899</v>
      </c>
      <c r="V80">
        <v>6.1668731689088192</v>
      </c>
      <c r="W80">
        <v>10.617245373134326</v>
      </c>
      <c r="X80">
        <v>45.259888866517258</v>
      </c>
      <c r="Y80">
        <v>0</v>
      </c>
      <c r="Z80">
        <v>6.0021000000000004</v>
      </c>
      <c r="AA80">
        <v>12.929271077146673</v>
      </c>
      <c r="AB80">
        <v>12.12276</v>
      </c>
      <c r="AC80">
        <v>8.9169460386367199</v>
      </c>
      <c r="AD80">
        <v>11.212219200000002</v>
      </c>
      <c r="AE80">
        <v>15.166195200000002</v>
      </c>
      <c r="AF80">
        <v>6.049999999999998</v>
      </c>
      <c r="AG80">
        <v>12.35287248</v>
      </c>
      <c r="AH80">
        <v>43.058028000000007</v>
      </c>
      <c r="AI80">
        <v>1.1718</v>
      </c>
      <c r="AJ80">
        <v>0</v>
      </c>
      <c r="AK80">
        <v>7.9417199999999992</v>
      </c>
      <c r="AL80">
        <v>0</v>
      </c>
      <c r="AM80">
        <v>4.8491040000000005</v>
      </c>
      <c r="AN80">
        <v>0.78432999999999997</v>
      </c>
      <c r="AO80">
        <v>4.9609560000000021</v>
      </c>
      <c r="AP80">
        <v>2.9476992722342401</v>
      </c>
      <c r="AQ80">
        <v>19.098039999999997</v>
      </c>
      <c r="AR80">
        <v>6.774</v>
      </c>
      <c r="AS80">
        <v>2.8889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1030.6309660504796</v>
      </c>
      <c r="DN80">
        <v>34.180927749845878</v>
      </c>
    </row>
    <row r="81" spans="1:118">
      <c r="A81" t="s">
        <v>123</v>
      </c>
      <c r="B81">
        <v>0</v>
      </c>
      <c r="C81">
        <v>0</v>
      </c>
      <c r="D81">
        <v>14.991218235323704</v>
      </c>
      <c r="E81">
        <v>0</v>
      </c>
      <c r="F81">
        <v>0</v>
      </c>
      <c r="G81">
        <v>19.991735148171582</v>
      </c>
      <c r="H81">
        <v>0</v>
      </c>
      <c r="I81">
        <v>0</v>
      </c>
      <c r="J81">
        <v>47.484243775185895</v>
      </c>
      <c r="K81">
        <v>9.3603392123833604</v>
      </c>
      <c r="L81">
        <v>578.49433792530726</v>
      </c>
      <c r="M81">
        <v>28.225042111173501</v>
      </c>
      <c r="N81">
        <v>17.98</v>
      </c>
      <c r="O81">
        <v>0</v>
      </c>
      <c r="P81">
        <v>31.525568181818183</v>
      </c>
      <c r="Q81">
        <v>6.1309389549922395</v>
      </c>
      <c r="R81">
        <v>7.7278498153467376</v>
      </c>
      <c r="S81">
        <v>8.1009547376664042</v>
      </c>
      <c r="T81">
        <v>0</v>
      </c>
      <c r="U81">
        <v>53.528717026378899</v>
      </c>
      <c r="V81">
        <v>6.1668731689088192</v>
      </c>
      <c r="W81">
        <v>10.617245373134326</v>
      </c>
      <c r="X81">
        <v>45.259888866517258</v>
      </c>
      <c r="Y81">
        <v>0</v>
      </c>
      <c r="Z81">
        <v>6.0021000000000004</v>
      </c>
      <c r="AA81">
        <v>12.929271077146673</v>
      </c>
      <c r="AB81">
        <v>12.12276</v>
      </c>
      <c r="AC81">
        <v>8.9169460386367199</v>
      </c>
      <c r="AD81">
        <v>11.212219200000002</v>
      </c>
      <c r="AE81">
        <v>15.166195200000002</v>
      </c>
      <c r="AF81">
        <v>6.049999999999998</v>
      </c>
      <c r="AG81">
        <v>12.35287248</v>
      </c>
      <c r="AH81">
        <v>43.058028000000007</v>
      </c>
      <c r="AI81">
        <v>0</v>
      </c>
      <c r="AJ81">
        <v>0</v>
      </c>
      <c r="AK81">
        <v>7.9417199999999992</v>
      </c>
      <c r="AL81">
        <v>0</v>
      </c>
      <c r="AM81">
        <v>4.8491040000000005</v>
      </c>
      <c r="AN81">
        <v>0.78432999999999997</v>
      </c>
      <c r="AO81">
        <v>4.9609560000000021</v>
      </c>
      <c r="AP81">
        <v>2.9476992722342401</v>
      </c>
      <c r="AQ81">
        <v>19.098039999999997</v>
      </c>
      <c r="AR81">
        <v>6.774</v>
      </c>
      <c r="AS81">
        <v>2.8889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1029.4967808611632</v>
      </c>
      <c r="DN81">
        <v>34.143312939162456</v>
      </c>
    </row>
    <row r="82" spans="1:118">
      <c r="A82" t="s">
        <v>124</v>
      </c>
      <c r="B82">
        <v>0</v>
      </c>
      <c r="C82">
        <v>0</v>
      </c>
      <c r="D82">
        <v>14.991218235323704</v>
      </c>
      <c r="E82">
        <v>0</v>
      </c>
      <c r="F82">
        <v>0</v>
      </c>
      <c r="G82">
        <v>19.991735148171582</v>
      </c>
      <c r="H82">
        <v>0</v>
      </c>
      <c r="I82">
        <v>0</v>
      </c>
      <c r="J82">
        <v>47.484243775185895</v>
      </c>
      <c r="K82">
        <v>9.3603392123833604</v>
      </c>
      <c r="L82">
        <v>578.49433792530726</v>
      </c>
      <c r="M82">
        <v>28.225042111173501</v>
      </c>
      <c r="N82">
        <v>17.98</v>
      </c>
      <c r="O82">
        <v>0</v>
      </c>
      <c r="P82">
        <v>31.525568181818183</v>
      </c>
      <c r="Q82">
        <v>6.1309389549922395</v>
      </c>
      <c r="R82">
        <v>7.7278498153467376</v>
      </c>
      <c r="S82">
        <v>8.1009547376664042</v>
      </c>
      <c r="T82">
        <v>0</v>
      </c>
      <c r="U82">
        <v>53.528717026378899</v>
      </c>
      <c r="V82">
        <v>6.1668731689088192</v>
      </c>
      <c r="W82">
        <v>10.617245373134326</v>
      </c>
      <c r="X82">
        <v>45.259888866517258</v>
      </c>
      <c r="Y82">
        <v>0</v>
      </c>
      <c r="Z82">
        <v>2.0007000000000006</v>
      </c>
      <c r="AA82">
        <v>12.929271077146673</v>
      </c>
      <c r="AB82">
        <v>12.12276</v>
      </c>
      <c r="AC82">
        <v>8.9169460386367199</v>
      </c>
      <c r="AD82">
        <v>11.212219200000002</v>
      </c>
      <c r="AE82">
        <v>15.166195200000002</v>
      </c>
      <c r="AF82">
        <v>6.049999999999998</v>
      </c>
      <c r="AG82">
        <v>12.35287248</v>
      </c>
      <c r="AH82">
        <v>43.058028000000007</v>
      </c>
      <c r="AI82">
        <v>0</v>
      </c>
      <c r="AJ82">
        <v>0</v>
      </c>
      <c r="AK82">
        <v>7.9417199999999992</v>
      </c>
      <c r="AL82">
        <v>0</v>
      </c>
      <c r="AM82">
        <v>4.8491040000000005</v>
      </c>
      <c r="AN82">
        <v>0.78432999999999997</v>
      </c>
      <c r="AO82">
        <v>4.9609560000000021</v>
      </c>
      <c r="AP82">
        <v>2.9476992722342401</v>
      </c>
      <c r="AQ82">
        <v>19.098039999999997</v>
      </c>
      <c r="AR82">
        <v>6.774</v>
      </c>
      <c r="AS82">
        <v>2.8889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1025.6238256907086</v>
      </c>
      <c r="DN82">
        <v>34.014868109616998</v>
      </c>
    </row>
    <row r="83" spans="1:118">
      <c r="A83" t="s">
        <v>125</v>
      </c>
      <c r="B83">
        <v>0</v>
      </c>
      <c r="C83">
        <v>0</v>
      </c>
      <c r="D83">
        <v>14.991218235323704</v>
      </c>
      <c r="E83">
        <v>0</v>
      </c>
      <c r="F83">
        <v>0</v>
      </c>
      <c r="G83">
        <v>19.991735148171582</v>
      </c>
      <c r="H83">
        <v>0</v>
      </c>
      <c r="I83">
        <v>0</v>
      </c>
      <c r="J83">
        <v>47.484243775185895</v>
      </c>
      <c r="K83">
        <v>9.3603392123833604</v>
      </c>
      <c r="L83">
        <v>578.49433792530726</v>
      </c>
      <c r="M83">
        <v>28.225042111173501</v>
      </c>
      <c r="N83">
        <v>17.98</v>
      </c>
      <c r="O83">
        <v>0</v>
      </c>
      <c r="P83">
        <v>31.525568181818183</v>
      </c>
      <c r="Q83">
        <v>6.1309389549922395</v>
      </c>
      <c r="R83">
        <v>7.7278498153467376</v>
      </c>
      <c r="S83">
        <v>8.1009547376664042</v>
      </c>
      <c r="T83">
        <v>0</v>
      </c>
      <c r="U83">
        <v>53.528717026378899</v>
      </c>
      <c r="V83">
        <v>6.1668731689088192</v>
      </c>
      <c r="W83">
        <v>10.617245373134326</v>
      </c>
      <c r="X83">
        <v>45.259888866517258</v>
      </c>
      <c r="Y83">
        <v>0</v>
      </c>
      <c r="Z83">
        <v>2.0007000000000006</v>
      </c>
      <c r="AA83">
        <v>12.929271077146673</v>
      </c>
      <c r="AB83">
        <v>12.12276</v>
      </c>
      <c r="AC83">
        <v>8.9169460386367199</v>
      </c>
      <c r="AD83">
        <v>11.212219200000002</v>
      </c>
      <c r="AE83">
        <v>15.166195200000002</v>
      </c>
      <c r="AF83">
        <v>6.049999999999998</v>
      </c>
      <c r="AG83">
        <v>12.35287248</v>
      </c>
      <c r="AH83">
        <v>43.058028000000007</v>
      </c>
      <c r="AI83">
        <v>0</v>
      </c>
      <c r="AJ83">
        <v>0</v>
      </c>
      <c r="AK83">
        <v>7.9417199999999992</v>
      </c>
      <c r="AL83">
        <v>0</v>
      </c>
      <c r="AM83">
        <v>4.8491040000000005</v>
      </c>
      <c r="AN83">
        <v>0.78432999999999997</v>
      </c>
      <c r="AO83">
        <v>4.9609560000000021</v>
      </c>
      <c r="AP83">
        <v>2.9476992722342401</v>
      </c>
      <c r="AQ83">
        <v>19.098039999999997</v>
      </c>
      <c r="AR83">
        <v>5.4192000000000009</v>
      </c>
      <c r="AS83">
        <v>2.8889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1024.3125148934262</v>
      </c>
      <c r="DN83">
        <v>33.971378906899602</v>
      </c>
    </row>
    <row r="84" spans="1:118">
      <c r="A84" t="s">
        <v>126</v>
      </c>
      <c r="B84">
        <v>0</v>
      </c>
      <c r="C84">
        <v>0</v>
      </c>
      <c r="D84">
        <v>14.991218235323704</v>
      </c>
      <c r="E84">
        <v>0</v>
      </c>
      <c r="F84">
        <v>0</v>
      </c>
      <c r="G84">
        <v>19.991735148171582</v>
      </c>
      <c r="H84">
        <v>0</v>
      </c>
      <c r="I84">
        <v>0</v>
      </c>
      <c r="J84">
        <v>47.484243775185895</v>
      </c>
      <c r="K84">
        <v>9.3603392123833604</v>
      </c>
      <c r="L84">
        <v>578.49433792530726</v>
      </c>
      <c r="M84">
        <v>28.225042111173501</v>
      </c>
      <c r="N84">
        <v>17.98</v>
      </c>
      <c r="O84">
        <v>0</v>
      </c>
      <c r="P84">
        <v>31.525568181818183</v>
      </c>
      <c r="Q84">
        <v>6.1309389549922395</v>
      </c>
      <c r="R84">
        <v>7.7278498153467376</v>
      </c>
      <c r="S84">
        <v>8.1009547376664042</v>
      </c>
      <c r="T84">
        <v>0</v>
      </c>
      <c r="U84">
        <v>53.528717026378899</v>
      </c>
      <c r="V84">
        <v>6.1668731689088192</v>
      </c>
      <c r="W84">
        <v>10.617245373134326</v>
      </c>
      <c r="X84">
        <v>45.259888866517258</v>
      </c>
      <c r="Y84">
        <v>0</v>
      </c>
      <c r="Z84">
        <v>0</v>
      </c>
      <c r="AA84">
        <v>8.6195140514311142</v>
      </c>
      <c r="AB84">
        <v>8.0818399999999979</v>
      </c>
      <c r="AC84">
        <v>0</v>
      </c>
      <c r="AD84">
        <v>11.212219200000002</v>
      </c>
      <c r="AE84">
        <v>10.07616</v>
      </c>
      <c r="AF84">
        <v>2.7225000000000001</v>
      </c>
      <c r="AG84">
        <v>12.35287248</v>
      </c>
      <c r="AH84">
        <v>31.959400000000002</v>
      </c>
      <c r="AI84">
        <v>0</v>
      </c>
      <c r="AJ84">
        <v>0</v>
      </c>
      <c r="AK84">
        <v>7.9417199999999992</v>
      </c>
      <c r="AL84">
        <v>0</v>
      </c>
      <c r="AM84">
        <v>2.5767000000000002</v>
      </c>
      <c r="AN84">
        <v>0.78432999999999997</v>
      </c>
      <c r="AO84">
        <v>4.9609560000000021</v>
      </c>
      <c r="AP84">
        <v>2.9476992722342401</v>
      </c>
      <c r="AQ84">
        <v>19.098039999999997</v>
      </c>
      <c r="AR84">
        <v>5.4192000000000009</v>
      </c>
      <c r="AS84">
        <v>2.8889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984.57364821653994</v>
      </c>
      <c r="DN84">
        <v>32.653355319433317</v>
      </c>
    </row>
    <row r="85" spans="1:118">
      <c r="A85" t="s">
        <v>127</v>
      </c>
      <c r="B85">
        <v>0</v>
      </c>
      <c r="C85">
        <v>0</v>
      </c>
      <c r="D85">
        <v>14.991218235323704</v>
      </c>
      <c r="E85">
        <v>0</v>
      </c>
      <c r="F85">
        <v>0</v>
      </c>
      <c r="G85">
        <v>19.991735148171582</v>
      </c>
      <c r="H85">
        <v>0</v>
      </c>
      <c r="I85">
        <v>0</v>
      </c>
      <c r="J85">
        <v>47.484243775185895</v>
      </c>
      <c r="K85">
        <v>9.3603392123833604</v>
      </c>
      <c r="L85">
        <v>578.49433792530726</v>
      </c>
      <c r="M85">
        <v>28.225042111173501</v>
      </c>
      <c r="N85">
        <v>17.98</v>
      </c>
      <c r="O85">
        <v>0</v>
      </c>
      <c r="P85">
        <v>31.525568181818183</v>
      </c>
      <c r="Q85">
        <v>6.1309389549922395</v>
      </c>
      <c r="R85">
        <v>7.7278498153467376</v>
      </c>
      <c r="S85">
        <v>8.1009547376664042</v>
      </c>
      <c r="T85">
        <v>0</v>
      </c>
      <c r="U85">
        <v>53.528717026378899</v>
      </c>
      <c r="V85">
        <v>6.1668731689088192</v>
      </c>
      <c r="W85">
        <v>10.617245373134326</v>
      </c>
      <c r="X85">
        <v>45.259888866517258</v>
      </c>
      <c r="Y85">
        <v>0</v>
      </c>
      <c r="Z85">
        <v>0</v>
      </c>
      <c r="AA85">
        <v>8.6195140514311142</v>
      </c>
      <c r="AB85">
        <v>4.0081999999999995</v>
      </c>
      <c r="AC85">
        <v>0</v>
      </c>
      <c r="AD85">
        <v>5.59314</v>
      </c>
      <c r="AE85">
        <v>10.07616</v>
      </c>
      <c r="AF85">
        <v>2.7225000000000001</v>
      </c>
      <c r="AG85">
        <v>12.35287248</v>
      </c>
      <c r="AH85">
        <v>28.705351999999998</v>
      </c>
      <c r="AI85">
        <v>0</v>
      </c>
      <c r="AJ85">
        <v>0</v>
      </c>
      <c r="AK85">
        <v>7.9417199999999992</v>
      </c>
      <c r="AL85">
        <v>0</v>
      </c>
      <c r="AM85">
        <v>0</v>
      </c>
      <c r="AN85">
        <v>0.78432999999999997</v>
      </c>
      <c r="AO85">
        <v>4.9609560000000021</v>
      </c>
      <c r="AP85">
        <v>2.7511859874186233</v>
      </c>
      <c r="AQ85">
        <v>19.098039999999997</v>
      </c>
      <c r="AR85">
        <v>5.4192000000000009</v>
      </c>
      <c r="AS85">
        <v>2.8889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969.35829065575365</v>
      </c>
      <c r="DN85">
        <v>32.148732395403975</v>
      </c>
    </row>
    <row r="86" spans="1:118">
      <c r="A86" t="s">
        <v>128</v>
      </c>
      <c r="B86">
        <v>0</v>
      </c>
      <c r="C86">
        <v>0</v>
      </c>
      <c r="D86">
        <v>14.991218235323704</v>
      </c>
      <c r="E86">
        <v>0</v>
      </c>
      <c r="F86">
        <v>0</v>
      </c>
      <c r="G86">
        <v>19.991735148171582</v>
      </c>
      <c r="H86">
        <v>0</v>
      </c>
      <c r="I86">
        <v>0</v>
      </c>
      <c r="J86">
        <v>47.484243775185895</v>
      </c>
      <c r="K86">
        <v>9.3603392123833604</v>
      </c>
      <c r="L86">
        <v>578.49433792530726</v>
      </c>
      <c r="M86">
        <v>28.225042111173501</v>
      </c>
      <c r="N86">
        <v>17.98</v>
      </c>
      <c r="O86">
        <v>0</v>
      </c>
      <c r="P86">
        <v>31.525568181818183</v>
      </c>
      <c r="Q86">
        <v>6.1309389549922395</v>
      </c>
      <c r="R86">
        <v>7.7278498153467376</v>
      </c>
      <c r="S86">
        <v>8.1009547376664042</v>
      </c>
      <c r="T86">
        <v>0</v>
      </c>
      <c r="U86">
        <v>53.528717026378899</v>
      </c>
      <c r="V86">
        <v>6.1668731689088192</v>
      </c>
      <c r="W86">
        <v>10.617245373134326</v>
      </c>
      <c r="X86">
        <v>45.259888866517258</v>
      </c>
      <c r="Y86">
        <v>0</v>
      </c>
      <c r="Z86">
        <v>0</v>
      </c>
      <c r="AA86">
        <v>8.6195140514311142</v>
      </c>
      <c r="AB86">
        <v>4.0081999999999995</v>
      </c>
      <c r="AC86">
        <v>0</v>
      </c>
      <c r="AD86">
        <v>5.59314</v>
      </c>
      <c r="AE86">
        <v>10.07616</v>
      </c>
      <c r="AF86">
        <v>2.7225000000000001</v>
      </c>
      <c r="AG86">
        <v>12.35287248</v>
      </c>
      <c r="AH86">
        <v>21.529014000000004</v>
      </c>
      <c r="AI86">
        <v>0</v>
      </c>
      <c r="AJ86">
        <v>0</v>
      </c>
      <c r="AK86">
        <v>7.9417199999999992</v>
      </c>
      <c r="AL86">
        <v>0</v>
      </c>
      <c r="AM86">
        <v>0</v>
      </c>
      <c r="AN86">
        <v>0.78432999999999997</v>
      </c>
      <c r="AO86">
        <v>4.9609560000000021</v>
      </c>
      <c r="AP86">
        <v>2.7511859874186233</v>
      </c>
      <c r="AQ86">
        <v>14.84544</v>
      </c>
      <c r="AR86">
        <v>5.4192000000000009</v>
      </c>
      <c r="AS86">
        <v>2.8889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958.29622159930182</v>
      </c>
      <c r="DN86">
        <v>31.781863451855934</v>
      </c>
    </row>
    <row r="87" spans="1:118">
      <c r="A87" t="s">
        <v>129</v>
      </c>
      <c r="B87">
        <v>0</v>
      </c>
      <c r="C87">
        <v>0</v>
      </c>
      <c r="D87">
        <v>15.316800000000001</v>
      </c>
      <c r="E87">
        <v>0</v>
      </c>
      <c r="F87">
        <v>0</v>
      </c>
      <c r="G87">
        <v>19.991735148171582</v>
      </c>
      <c r="H87">
        <v>0</v>
      </c>
      <c r="I87">
        <v>0</v>
      </c>
      <c r="J87">
        <v>47.484243775185895</v>
      </c>
      <c r="K87">
        <v>9.3603392123833604</v>
      </c>
      <c r="L87">
        <v>578.49433792530726</v>
      </c>
      <c r="M87">
        <v>28.225042111173501</v>
      </c>
      <c r="N87">
        <v>17.98</v>
      </c>
      <c r="O87">
        <v>0</v>
      </c>
      <c r="P87">
        <v>31.525568181818183</v>
      </c>
      <c r="Q87">
        <v>6.1309389549922395</v>
      </c>
      <c r="R87">
        <v>7.7278498153467376</v>
      </c>
      <c r="S87">
        <v>8.1009547376664042</v>
      </c>
      <c r="T87">
        <v>0</v>
      </c>
      <c r="U87">
        <v>53.528717026378899</v>
      </c>
      <c r="V87">
        <v>6.1668731689088192</v>
      </c>
      <c r="W87">
        <v>10.617245373134326</v>
      </c>
      <c r="X87">
        <v>45.259888866517258</v>
      </c>
      <c r="Y87">
        <v>0</v>
      </c>
      <c r="Z87">
        <v>0</v>
      </c>
      <c r="AA87">
        <v>4.2894005485360651</v>
      </c>
      <c r="AB87">
        <v>4.0081999999999995</v>
      </c>
      <c r="AC87">
        <v>0</v>
      </c>
      <c r="AD87">
        <v>5.59314</v>
      </c>
      <c r="AE87">
        <v>10.07616</v>
      </c>
      <c r="AF87">
        <v>2.7225000000000001</v>
      </c>
      <c r="AG87">
        <v>12.35287248</v>
      </c>
      <c r="AH87">
        <v>12.202680000000001</v>
      </c>
      <c r="AI87">
        <v>0</v>
      </c>
      <c r="AJ87">
        <v>0</v>
      </c>
      <c r="AK87">
        <v>7.9417199999999992</v>
      </c>
      <c r="AL87">
        <v>0</v>
      </c>
      <c r="AM87">
        <v>0</v>
      </c>
      <c r="AN87">
        <v>0.78432999999999997</v>
      </c>
      <c r="AO87">
        <v>4.9609560000000021</v>
      </c>
      <c r="AP87">
        <v>2.7511859874186233</v>
      </c>
      <c r="AQ87">
        <v>14.304199999999998</v>
      </c>
      <c r="AR87">
        <v>5.4192000000000009</v>
      </c>
      <c r="AS87">
        <v>2.8889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944.86950933015544</v>
      </c>
      <c r="DN87">
        <v>31.336469982783619</v>
      </c>
    </row>
    <row r="88" spans="1:118">
      <c r="A88" t="s">
        <v>130</v>
      </c>
      <c r="B88">
        <v>0</v>
      </c>
      <c r="C88">
        <v>0</v>
      </c>
      <c r="D88">
        <v>15.316800000000001</v>
      </c>
      <c r="E88">
        <v>0</v>
      </c>
      <c r="F88">
        <v>0</v>
      </c>
      <c r="G88">
        <v>19.991735148171582</v>
      </c>
      <c r="H88">
        <v>0</v>
      </c>
      <c r="I88">
        <v>0</v>
      </c>
      <c r="J88">
        <v>47.484243775185895</v>
      </c>
      <c r="K88">
        <v>9.3603392123833604</v>
      </c>
      <c r="L88">
        <v>578.49433792530726</v>
      </c>
      <c r="M88">
        <v>28.225042111173501</v>
      </c>
      <c r="N88">
        <v>17.98</v>
      </c>
      <c r="O88">
        <v>0</v>
      </c>
      <c r="P88">
        <v>31.525568181818183</v>
      </c>
      <c r="Q88">
        <v>6.1309389549922395</v>
      </c>
      <c r="R88">
        <v>7.7278498153467376</v>
      </c>
      <c r="S88">
        <v>8.1009547376664042</v>
      </c>
      <c r="T88">
        <v>0</v>
      </c>
      <c r="U88">
        <v>53.528717026378899</v>
      </c>
      <c r="V88">
        <v>6.1668731689088192</v>
      </c>
      <c r="W88">
        <v>10.617245373134326</v>
      </c>
      <c r="X88">
        <v>45.259888866517258</v>
      </c>
      <c r="Y88">
        <v>0</v>
      </c>
      <c r="Z88">
        <v>0</v>
      </c>
      <c r="AA88">
        <v>4.2894005485360651</v>
      </c>
      <c r="AB88">
        <v>4.0081999999999995</v>
      </c>
      <c r="AC88">
        <v>0</v>
      </c>
      <c r="AD88">
        <v>5.59314</v>
      </c>
      <c r="AE88">
        <v>10.07616</v>
      </c>
      <c r="AF88">
        <v>2.7225000000000001</v>
      </c>
      <c r="AG88">
        <v>12.35287248</v>
      </c>
      <c r="AH88">
        <v>12.202680000000001</v>
      </c>
      <c r="AI88">
        <v>0</v>
      </c>
      <c r="AJ88">
        <v>0</v>
      </c>
      <c r="AK88">
        <v>7.9417199999999992</v>
      </c>
      <c r="AL88">
        <v>0</v>
      </c>
      <c r="AM88">
        <v>0</v>
      </c>
      <c r="AN88">
        <v>0.78432999999999997</v>
      </c>
      <c r="AO88">
        <v>4.9609560000000021</v>
      </c>
      <c r="AP88">
        <v>2.7511859874186233</v>
      </c>
      <c r="AQ88">
        <v>14.304199999999998</v>
      </c>
      <c r="AR88">
        <v>5.4192000000000009</v>
      </c>
      <c r="AS88">
        <v>2.8889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944.86950933015544</v>
      </c>
      <c r="DN88">
        <v>31.336469982783619</v>
      </c>
    </row>
    <row r="89" spans="1:118">
      <c r="A89" t="s">
        <v>131</v>
      </c>
      <c r="B89">
        <v>0</v>
      </c>
      <c r="C89">
        <v>0</v>
      </c>
      <c r="D89">
        <v>15.316800000000001</v>
      </c>
      <c r="E89">
        <v>0</v>
      </c>
      <c r="F89">
        <v>0</v>
      </c>
      <c r="G89">
        <v>19.991735148171582</v>
      </c>
      <c r="H89">
        <v>0</v>
      </c>
      <c r="I89">
        <v>0</v>
      </c>
      <c r="J89">
        <v>47.484243775185895</v>
      </c>
      <c r="K89">
        <v>9.3603392123833604</v>
      </c>
      <c r="L89">
        <v>578.49433792530726</v>
      </c>
      <c r="M89">
        <v>28.225042111173501</v>
      </c>
      <c r="N89">
        <v>17.98</v>
      </c>
      <c r="O89">
        <v>0</v>
      </c>
      <c r="P89">
        <v>31.525568181818183</v>
      </c>
      <c r="Q89">
        <v>6.1309389549922395</v>
      </c>
      <c r="R89">
        <v>7.7278498153467376</v>
      </c>
      <c r="S89">
        <v>8.1009547376664042</v>
      </c>
      <c r="T89">
        <v>0</v>
      </c>
      <c r="U89">
        <v>53.528717026378899</v>
      </c>
      <c r="V89">
        <v>5.3823201356132069</v>
      </c>
      <c r="W89">
        <v>10.617245373134326</v>
      </c>
      <c r="X89">
        <v>45.259888866517258</v>
      </c>
      <c r="Y89">
        <v>0</v>
      </c>
      <c r="Z89">
        <v>0</v>
      </c>
      <c r="AA89">
        <v>4.2894005485360651</v>
      </c>
      <c r="AB89">
        <v>4.0081999999999995</v>
      </c>
      <c r="AC89">
        <v>0</v>
      </c>
      <c r="AD89">
        <v>5.59314</v>
      </c>
      <c r="AE89">
        <v>10.07616</v>
      </c>
      <c r="AF89">
        <v>2.7225000000000001</v>
      </c>
      <c r="AG89">
        <v>12.35287248</v>
      </c>
      <c r="AH89">
        <v>12.202680000000001</v>
      </c>
      <c r="AI89">
        <v>0</v>
      </c>
      <c r="AJ89">
        <v>0</v>
      </c>
      <c r="AK89">
        <v>7.9417199999999992</v>
      </c>
      <c r="AL89">
        <v>0</v>
      </c>
      <c r="AM89">
        <v>0</v>
      </c>
      <c r="AN89">
        <v>0.78432999999999997</v>
      </c>
      <c r="AO89">
        <v>4.9609560000000021</v>
      </c>
      <c r="AP89">
        <v>2.7511859874186233</v>
      </c>
      <c r="AQ89">
        <v>14.304199999999998</v>
      </c>
      <c r="AR89">
        <v>5.4192000000000009</v>
      </c>
      <c r="AS89">
        <v>2.8889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944.11014048676759</v>
      </c>
      <c r="DN89">
        <v>31.311285792875772</v>
      </c>
    </row>
    <row r="90" spans="1:118">
      <c r="A90" t="s">
        <v>132</v>
      </c>
      <c r="B90">
        <v>0</v>
      </c>
      <c r="C90">
        <v>0</v>
      </c>
      <c r="D90">
        <v>15.316800000000001</v>
      </c>
      <c r="E90">
        <v>0</v>
      </c>
      <c r="F90">
        <v>0</v>
      </c>
      <c r="G90">
        <v>19.991735148171582</v>
      </c>
      <c r="H90">
        <v>0</v>
      </c>
      <c r="I90">
        <v>0</v>
      </c>
      <c r="J90">
        <v>47.484243775185895</v>
      </c>
      <c r="K90">
        <v>9.3603392123833604</v>
      </c>
      <c r="L90">
        <v>578.49433792530726</v>
      </c>
      <c r="M90">
        <v>28.225042111173501</v>
      </c>
      <c r="N90">
        <v>17.98</v>
      </c>
      <c r="O90">
        <v>0</v>
      </c>
      <c r="P90">
        <v>31.525568181818183</v>
      </c>
      <c r="Q90">
        <v>6.1309389549922395</v>
      </c>
      <c r="R90">
        <v>7.7278498153467376</v>
      </c>
      <c r="S90">
        <v>8.1009547376664042</v>
      </c>
      <c r="T90">
        <v>0</v>
      </c>
      <c r="U90">
        <v>53.528717026378899</v>
      </c>
      <c r="V90">
        <v>5.3730265486725672</v>
      </c>
      <c r="W90">
        <v>10.617245373134326</v>
      </c>
      <c r="X90">
        <v>45.259888866517258</v>
      </c>
      <c r="Y90">
        <v>0</v>
      </c>
      <c r="Z90">
        <v>0</v>
      </c>
      <c r="AA90">
        <v>4.2894005485360651</v>
      </c>
      <c r="AB90">
        <v>4.0081999999999995</v>
      </c>
      <c r="AC90">
        <v>0</v>
      </c>
      <c r="AD90">
        <v>5.59314</v>
      </c>
      <c r="AE90">
        <v>10.07616</v>
      </c>
      <c r="AF90">
        <v>2.7225000000000001</v>
      </c>
      <c r="AG90">
        <v>12.35287248</v>
      </c>
      <c r="AH90">
        <v>12.202680000000001</v>
      </c>
      <c r="AI90">
        <v>0</v>
      </c>
      <c r="AJ90">
        <v>0</v>
      </c>
      <c r="AK90">
        <v>7.9417199999999992</v>
      </c>
      <c r="AL90">
        <v>0</v>
      </c>
      <c r="AM90">
        <v>0</v>
      </c>
      <c r="AN90">
        <v>0.78432999999999997</v>
      </c>
      <c r="AO90">
        <v>4.9609560000000021</v>
      </c>
      <c r="AP90">
        <v>2.7511859874186233</v>
      </c>
      <c r="AQ90">
        <v>10.32222</v>
      </c>
      <c r="AR90">
        <v>5.4192000000000009</v>
      </c>
      <c r="AS90">
        <v>2.8889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940.24698681398593</v>
      </c>
      <c r="DN90">
        <v>31.183165878716768</v>
      </c>
    </row>
    <row r="91" spans="1:118">
      <c r="A91" t="s">
        <v>133</v>
      </c>
      <c r="B91">
        <v>0</v>
      </c>
      <c r="C91">
        <v>0</v>
      </c>
      <c r="D91">
        <v>16.239223649808757</v>
      </c>
      <c r="E91">
        <v>0</v>
      </c>
      <c r="F91">
        <v>0</v>
      </c>
      <c r="G91">
        <v>31.666872267128564</v>
      </c>
      <c r="H91">
        <v>0</v>
      </c>
      <c r="I91">
        <v>0</v>
      </c>
      <c r="J91">
        <v>33.172986800422393</v>
      </c>
      <c r="K91">
        <v>9.3603392123833604</v>
      </c>
      <c r="L91">
        <v>578.49433792530726</v>
      </c>
      <c r="M91">
        <v>28.225042111173501</v>
      </c>
      <c r="N91">
        <v>17.98</v>
      </c>
      <c r="O91">
        <v>0</v>
      </c>
      <c r="P91">
        <v>31.525568181818183</v>
      </c>
      <c r="Q91">
        <v>6.1309389549922395</v>
      </c>
      <c r="R91">
        <v>7.7278498153467376</v>
      </c>
      <c r="S91">
        <v>8.1009547376664042</v>
      </c>
      <c r="T91">
        <v>0</v>
      </c>
      <c r="U91">
        <v>53.528717026378899</v>
      </c>
      <c r="V91">
        <v>5.3730265486725672</v>
      </c>
      <c r="W91">
        <v>10.617245373134326</v>
      </c>
      <c r="X91">
        <v>45.259888866517258</v>
      </c>
      <c r="Y91">
        <v>0</v>
      </c>
      <c r="Z91">
        <v>0</v>
      </c>
      <c r="AA91">
        <v>2.5930274502449646</v>
      </c>
      <c r="AB91">
        <v>4.0081999999999995</v>
      </c>
      <c r="AC91">
        <v>0</v>
      </c>
      <c r="AD91">
        <v>2.79657</v>
      </c>
      <c r="AE91">
        <v>10.07616</v>
      </c>
      <c r="AF91">
        <v>2.7225000000000001</v>
      </c>
      <c r="AG91">
        <v>12.35287248</v>
      </c>
      <c r="AH91">
        <v>12.202680000000001</v>
      </c>
      <c r="AI91">
        <v>0</v>
      </c>
      <c r="AJ91">
        <v>0</v>
      </c>
      <c r="AK91">
        <v>7.9417199999999992</v>
      </c>
      <c r="AL91">
        <v>0</v>
      </c>
      <c r="AM91">
        <v>0</v>
      </c>
      <c r="AN91">
        <v>0.78432999999999997</v>
      </c>
      <c r="AO91">
        <v>4.9609560000000021</v>
      </c>
      <c r="AP91">
        <v>2.7511859874186233</v>
      </c>
      <c r="AQ91">
        <v>9.5490199999999987</v>
      </c>
      <c r="AR91">
        <v>5.4192000000000009</v>
      </c>
      <c r="AS91">
        <v>2.8889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940.9505598826446</v>
      </c>
      <c r="DN91">
        <v>23.499753505769299</v>
      </c>
    </row>
    <row r="92" spans="1:118">
      <c r="A92" t="s">
        <v>134</v>
      </c>
      <c r="B92">
        <v>0</v>
      </c>
      <c r="C92">
        <v>0</v>
      </c>
      <c r="D92">
        <v>19.246326059001511</v>
      </c>
      <c r="E92">
        <v>0</v>
      </c>
      <c r="F92">
        <v>0</v>
      </c>
      <c r="G92">
        <v>30.302717486952023</v>
      </c>
      <c r="H92">
        <v>0</v>
      </c>
      <c r="I92">
        <v>0</v>
      </c>
      <c r="J92">
        <v>48.367916740478307</v>
      </c>
      <c r="K92">
        <v>9.3603392123833604</v>
      </c>
      <c r="L92">
        <v>578.49433792530726</v>
      </c>
      <c r="M92">
        <v>28.225042111173501</v>
      </c>
      <c r="N92">
        <v>17.98</v>
      </c>
      <c r="O92">
        <v>0</v>
      </c>
      <c r="P92">
        <v>31.525568181818183</v>
      </c>
      <c r="Q92">
        <v>6.1309389549922395</v>
      </c>
      <c r="R92">
        <v>7.7278498153467376</v>
      </c>
      <c r="S92">
        <v>8.1009547376664042</v>
      </c>
      <c r="T92">
        <v>0</v>
      </c>
      <c r="U92">
        <v>53.528717026378899</v>
      </c>
      <c r="V92">
        <v>5.3730265486725672</v>
      </c>
      <c r="W92">
        <v>10.617245373134326</v>
      </c>
      <c r="X92">
        <v>45.259888866517258</v>
      </c>
      <c r="Y92">
        <v>0</v>
      </c>
      <c r="Z92">
        <v>0</v>
      </c>
      <c r="AA92">
        <v>2.5930274502449646</v>
      </c>
      <c r="AB92">
        <v>4.0081999999999995</v>
      </c>
      <c r="AC92">
        <v>0</v>
      </c>
      <c r="AD92">
        <v>2.79657</v>
      </c>
      <c r="AE92">
        <v>10.07616</v>
      </c>
      <c r="AF92">
        <v>2.7225000000000001</v>
      </c>
      <c r="AG92">
        <v>12.35287248</v>
      </c>
      <c r="AH92">
        <v>12.202680000000001</v>
      </c>
      <c r="AI92">
        <v>0</v>
      </c>
      <c r="AJ92">
        <v>0</v>
      </c>
      <c r="AK92">
        <v>7.9417199999999992</v>
      </c>
      <c r="AL92">
        <v>0</v>
      </c>
      <c r="AM92">
        <v>0</v>
      </c>
      <c r="AN92">
        <v>0.78432999999999997</v>
      </c>
      <c r="AO92">
        <v>4.9609560000000021</v>
      </c>
      <c r="AP92">
        <v>2.7511859874186233</v>
      </c>
      <c r="AQ92">
        <v>9.5490199999999987</v>
      </c>
      <c r="AR92">
        <v>5.4192000000000009</v>
      </c>
      <c r="AS92">
        <v>2.8889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959.11213626706194</v>
      </c>
      <c r="DN92">
        <v>22.176054690424102</v>
      </c>
    </row>
    <row r="93" spans="1:118">
      <c r="A93" t="s">
        <v>135</v>
      </c>
      <c r="B93">
        <v>0</v>
      </c>
      <c r="C93">
        <v>0</v>
      </c>
      <c r="D93">
        <v>19.246326059001511</v>
      </c>
      <c r="E93">
        <v>0</v>
      </c>
      <c r="F93">
        <v>0</v>
      </c>
      <c r="G93">
        <v>28.866185259631493</v>
      </c>
      <c r="H93">
        <v>0</v>
      </c>
      <c r="I93">
        <v>0</v>
      </c>
      <c r="J93">
        <v>48.367916740478307</v>
      </c>
      <c r="K93">
        <v>9.3603392123833604</v>
      </c>
      <c r="L93">
        <v>578.49433792530726</v>
      </c>
      <c r="M93">
        <v>28.225042111173501</v>
      </c>
      <c r="N93">
        <v>17.98</v>
      </c>
      <c r="O93">
        <v>0</v>
      </c>
      <c r="P93">
        <v>31.525568181818183</v>
      </c>
      <c r="Q93">
        <v>6.1309389549922395</v>
      </c>
      <c r="R93">
        <v>7.7278498153467376</v>
      </c>
      <c r="S93">
        <v>8.1009547376664042</v>
      </c>
      <c r="T93">
        <v>0</v>
      </c>
      <c r="U93">
        <v>53.528717026378899</v>
      </c>
      <c r="V93">
        <v>5.3730265486725672</v>
      </c>
      <c r="W93">
        <v>11.72751553634153</v>
      </c>
      <c r="X93">
        <v>45.259888866517258</v>
      </c>
      <c r="Y93">
        <v>0</v>
      </c>
      <c r="Z93">
        <v>0</v>
      </c>
      <c r="AA93">
        <v>2.5930274502449646</v>
      </c>
      <c r="AB93">
        <v>4.0081999999999995</v>
      </c>
      <c r="AC93">
        <v>0</v>
      </c>
      <c r="AD93">
        <v>2.79657</v>
      </c>
      <c r="AE93">
        <v>10.07616</v>
      </c>
      <c r="AF93">
        <v>2.7225000000000001</v>
      </c>
      <c r="AG93">
        <v>12.35287248</v>
      </c>
      <c r="AH93">
        <v>12.202680000000001</v>
      </c>
      <c r="AI93">
        <v>0</v>
      </c>
      <c r="AJ93">
        <v>0</v>
      </c>
      <c r="AK93">
        <v>7.9417199999999992</v>
      </c>
      <c r="AL93">
        <v>0</v>
      </c>
      <c r="AM93">
        <v>0</v>
      </c>
      <c r="AN93">
        <v>0.78432999999999997</v>
      </c>
      <c r="AO93">
        <v>4.9609560000000021</v>
      </c>
      <c r="AP93">
        <v>2.7511859874186233</v>
      </c>
      <c r="AQ93">
        <v>9.5490199999999987</v>
      </c>
      <c r="AR93">
        <v>5.4192000000000009</v>
      </c>
      <c r="AS93">
        <v>2.8889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958.79634761909699</v>
      </c>
      <c r="DN93">
        <v>22.165581274275716</v>
      </c>
    </row>
    <row r="94" spans="1:118">
      <c r="A94" t="s">
        <v>136</v>
      </c>
      <c r="B94">
        <v>0</v>
      </c>
      <c r="C94">
        <v>0</v>
      </c>
      <c r="D94">
        <v>19.246326059001511</v>
      </c>
      <c r="E94">
        <v>0</v>
      </c>
      <c r="F94">
        <v>0</v>
      </c>
      <c r="G94">
        <v>28.866185259631493</v>
      </c>
      <c r="H94">
        <v>0</v>
      </c>
      <c r="I94">
        <v>0</v>
      </c>
      <c r="J94">
        <v>48.367916740478307</v>
      </c>
      <c r="K94">
        <v>9.3603392123833604</v>
      </c>
      <c r="L94">
        <v>578.49433792530726</v>
      </c>
      <c r="M94">
        <v>28.225042111173501</v>
      </c>
      <c r="N94">
        <v>17.98</v>
      </c>
      <c r="O94">
        <v>0</v>
      </c>
      <c r="P94">
        <v>31.525568181818183</v>
      </c>
      <c r="Q94">
        <v>6.1309389549922395</v>
      </c>
      <c r="R94">
        <v>7.7278498153467376</v>
      </c>
      <c r="S94">
        <v>8.1009547376664042</v>
      </c>
      <c r="T94">
        <v>0</v>
      </c>
      <c r="U94">
        <v>53.528717026378899</v>
      </c>
      <c r="V94">
        <v>5.3730265486725672</v>
      </c>
      <c r="W94">
        <v>11.72751553634153</v>
      </c>
      <c r="X94">
        <v>45.259888866517258</v>
      </c>
      <c r="Y94">
        <v>0</v>
      </c>
      <c r="Z94">
        <v>0</v>
      </c>
      <c r="AA94">
        <v>2.1810511263742698</v>
      </c>
      <c r="AB94">
        <v>4.0081999999999995</v>
      </c>
      <c r="AC94">
        <v>0</v>
      </c>
      <c r="AD94">
        <v>2.79657</v>
      </c>
      <c r="AE94">
        <v>10.07616</v>
      </c>
      <c r="AF94">
        <v>2.7225000000000001</v>
      </c>
      <c r="AG94">
        <v>12.35287248</v>
      </c>
      <c r="AH94">
        <v>12.202680000000001</v>
      </c>
      <c r="AI94">
        <v>0</v>
      </c>
      <c r="AJ94">
        <v>0</v>
      </c>
      <c r="AK94">
        <v>7.9417199999999992</v>
      </c>
      <c r="AL94">
        <v>0</v>
      </c>
      <c r="AM94">
        <v>0</v>
      </c>
      <c r="AN94">
        <v>0.78432999999999997</v>
      </c>
      <c r="AO94">
        <v>4.9609560000000021</v>
      </c>
      <c r="AP94">
        <v>2.7511859874186233</v>
      </c>
      <c r="AQ94">
        <v>4.7745099999999994</v>
      </c>
      <c r="AR94">
        <v>5.4192000000000009</v>
      </c>
      <c r="AS94">
        <v>2.8889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953.77635673072234</v>
      </c>
      <c r="DN94">
        <v>21.999085838779543</v>
      </c>
    </row>
    <row r="95" spans="1:118">
      <c r="A95" t="s">
        <v>137</v>
      </c>
      <c r="B95">
        <v>0</v>
      </c>
      <c r="C95">
        <v>0</v>
      </c>
      <c r="D95">
        <v>19.246326059001511</v>
      </c>
      <c r="E95">
        <v>0</v>
      </c>
      <c r="F95">
        <v>0</v>
      </c>
      <c r="G95">
        <v>28.866185259631493</v>
      </c>
      <c r="H95">
        <v>0</v>
      </c>
      <c r="I95">
        <v>0</v>
      </c>
      <c r="J95">
        <v>48.367916740478307</v>
      </c>
      <c r="K95">
        <v>9.3603392123833604</v>
      </c>
      <c r="L95">
        <v>578.49433792530726</v>
      </c>
      <c r="M95">
        <v>28.225042111173501</v>
      </c>
      <c r="N95">
        <v>17.98</v>
      </c>
      <c r="O95">
        <v>0</v>
      </c>
      <c r="P95">
        <v>31.525568181818183</v>
      </c>
      <c r="Q95">
        <v>6.1309389549922395</v>
      </c>
      <c r="R95">
        <v>7.7278498153467376</v>
      </c>
      <c r="S95">
        <v>8.1009547376664042</v>
      </c>
      <c r="T95">
        <v>0</v>
      </c>
      <c r="U95">
        <v>53.528717026378899</v>
      </c>
      <c r="V95">
        <v>5.3730265486725672</v>
      </c>
      <c r="W95">
        <v>11.72751553634153</v>
      </c>
      <c r="X95">
        <v>45.259888866517258</v>
      </c>
      <c r="Y95">
        <v>0</v>
      </c>
      <c r="Z95">
        <v>0</v>
      </c>
      <c r="AA95">
        <v>0</v>
      </c>
      <c r="AB95">
        <v>4.0081999999999995</v>
      </c>
      <c r="AC95">
        <v>0</v>
      </c>
      <c r="AD95">
        <v>2.79657</v>
      </c>
      <c r="AE95">
        <v>10.07616</v>
      </c>
      <c r="AF95">
        <v>2.7225000000000001</v>
      </c>
      <c r="AG95">
        <v>12.35287248</v>
      </c>
      <c r="AH95">
        <v>12.202680000000001</v>
      </c>
      <c r="AI95">
        <v>0</v>
      </c>
      <c r="AJ95">
        <v>0</v>
      </c>
      <c r="AK95">
        <v>7.9417199999999992</v>
      </c>
      <c r="AL95">
        <v>0</v>
      </c>
      <c r="AM95">
        <v>0</v>
      </c>
      <c r="AN95">
        <v>0.78432999999999997</v>
      </c>
      <c r="AO95">
        <v>4.5099600000000004</v>
      </c>
      <c r="AP95">
        <v>2.7511859874186233</v>
      </c>
      <c r="AQ95">
        <v>4.7745099999999994</v>
      </c>
      <c r="AR95">
        <v>5.4192000000000009</v>
      </c>
      <c r="AS95">
        <v>2.8889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951.22884780232232</v>
      </c>
      <c r="DN95">
        <v>21.914547640805271</v>
      </c>
    </row>
    <row r="96" spans="1:118">
      <c r="A96" t="s">
        <v>138</v>
      </c>
      <c r="B96">
        <v>0</v>
      </c>
      <c r="C96">
        <v>0</v>
      </c>
      <c r="D96">
        <v>19.246326059001511</v>
      </c>
      <c r="E96">
        <v>0</v>
      </c>
      <c r="F96">
        <v>0</v>
      </c>
      <c r="G96">
        <v>28.866185259631493</v>
      </c>
      <c r="H96">
        <v>0</v>
      </c>
      <c r="I96">
        <v>0</v>
      </c>
      <c r="J96">
        <v>48.367916740478307</v>
      </c>
      <c r="K96">
        <v>9.3603392123833604</v>
      </c>
      <c r="L96">
        <v>578.49433792530726</v>
      </c>
      <c r="M96">
        <v>28.225042111173501</v>
      </c>
      <c r="N96">
        <v>17.98</v>
      </c>
      <c r="O96">
        <v>0</v>
      </c>
      <c r="P96">
        <v>31.525568181818183</v>
      </c>
      <c r="Q96">
        <v>6.1309389549922395</v>
      </c>
      <c r="R96">
        <v>7.7278498153467376</v>
      </c>
      <c r="S96">
        <v>8.1009547376664042</v>
      </c>
      <c r="T96">
        <v>0</v>
      </c>
      <c r="U96">
        <v>53.528717026378899</v>
      </c>
      <c r="V96">
        <v>5.3730265486725672</v>
      </c>
      <c r="W96">
        <v>11.72751553634153</v>
      </c>
      <c r="X96">
        <v>45.259888866517258</v>
      </c>
      <c r="Y96">
        <v>0</v>
      </c>
      <c r="Z96">
        <v>0</v>
      </c>
      <c r="AA96">
        <v>0</v>
      </c>
      <c r="AB96">
        <v>4.0081999999999995</v>
      </c>
      <c r="AC96">
        <v>0</v>
      </c>
      <c r="AD96">
        <v>2.79657</v>
      </c>
      <c r="AE96">
        <v>10.07616</v>
      </c>
      <c r="AF96">
        <v>2.7225000000000001</v>
      </c>
      <c r="AG96">
        <v>12.35287248</v>
      </c>
      <c r="AH96">
        <v>12.202680000000001</v>
      </c>
      <c r="AI96">
        <v>0</v>
      </c>
      <c r="AJ96">
        <v>0</v>
      </c>
      <c r="AK96">
        <v>7.9417199999999992</v>
      </c>
      <c r="AL96">
        <v>0</v>
      </c>
      <c r="AM96">
        <v>0</v>
      </c>
      <c r="AN96">
        <v>0.78432999999999997</v>
      </c>
      <c r="AO96">
        <v>4.5099600000000004</v>
      </c>
      <c r="AP96">
        <v>2.7511859874186233</v>
      </c>
      <c r="AQ96">
        <v>4.7745099999999994</v>
      </c>
      <c r="AR96">
        <v>5.4192000000000009</v>
      </c>
      <c r="AS96">
        <v>2.8889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951.22884780232232</v>
      </c>
      <c r="DN96">
        <v>21.914547640805271</v>
      </c>
    </row>
    <row r="97" spans="1:118">
      <c r="A97" t="s">
        <v>139</v>
      </c>
      <c r="B97">
        <v>0</v>
      </c>
      <c r="C97">
        <v>0</v>
      </c>
      <c r="D97">
        <v>19.246326059001511</v>
      </c>
      <c r="E97">
        <v>0</v>
      </c>
      <c r="F97">
        <v>0</v>
      </c>
      <c r="G97">
        <v>28.866185259631493</v>
      </c>
      <c r="H97">
        <v>0</v>
      </c>
      <c r="I97">
        <v>0</v>
      </c>
      <c r="J97">
        <v>48.367916740478307</v>
      </c>
      <c r="K97">
        <v>9.3603392123833604</v>
      </c>
      <c r="L97">
        <v>578.49433792530726</v>
      </c>
      <c r="M97">
        <v>28.225042111173501</v>
      </c>
      <c r="N97">
        <v>17.98</v>
      </c>
      <c r="O97">
        <v>0</v>
      </c>
      <c r="P97">
        <v>31.525568181818183</v>
      </c>
      <c r="Q97">
        <v>6.1309389549922395</v>
      </c>
      <c r="R97">
        <v>7.7278498153467376</v>
      </c>
      <c r="S97">
        <v>8.1009547376664042</v>
      </c>
      <c r="T97">
        <v>0</v>
      </c>
      <c r="U97">
        <v>53.528717026378899</v>
      </c>
      <c r="V97">
        <v>5.3730265486725672</v>
      </c>
      <c r="W97">
        <v>11.72751553634153</v>
      </c>
      <c r="X97">
        <v>45.259888866517258</v>
      </c>
      <c r="Y97">
        <v>0</v>
      </c>
      <c r="Z97">
        <v>0</v>
      </c>
      <c r="AA97">
        <v>0</v>
      </c>
      <c r="AB97">
        <v>4.0081999999999995</v>
      </c>
      <c r="AC97">
        <v>0</v>
      </c>
      <c r="AD97">
        <v>2.79657</v>
      </c>
      <c r="AE97">
        <v>10.07616</v>
      </c>
      <c r="AF97">
        <v>2.7225000000000001</v>
      </c>
      <c r="AG97">
        <v>12.35287248</v>
      </c>
      <c r="AH97">
        <v>12.202680000000001</v>
      </c>
      <c r="AI97">
        <v>0</v>
      </c>
      <c r="AJ97">
        <v>0</v>
      </c>
      <c r="AK97">
        <v>7.9417199999999992</v>
      </c>
      <c r="AL97">
        <v>0</v>
      </c>
      <c r="AM97">
        <v>0</v>
      </c>
      <c r="AN97">
        <v>0.78432999999999997</v>
      </c>
      <c r="AO97">
        <v>4.5099600000000004</v>
      </c>
      <c r="AP97">
        <v>2.7511859874186233</v>
      </c>
      <c r="AQ97">
        <v>4.7745099999999994</v>
      </c>
      <c r="AR97">
        <v>3.387</v>
      </c>
      <c r="AS97">
        <v>2.8889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949.26188129960485</v>
      </c>
      <c r="DN97">
        <v>21.849314143522662</v>
      </c>
    </row>
    <row r="98" spans="1:118">
      <c r="A98" t="s">
        <v>140</v>
      </c>
      <c r="B98">
        <v>0</v>
      </c>
      <c r="C98">
        <v>0</v>
      </c>
      <c r="D98">
        <v>19.246326059001511</v>
      </c>
      <c r="E98">
        <v>0</v>
      </c>
      <c r="F98">
        <v>0</v>
      </c>
      <c r="G98">
        <v>28.866185259631493</v>
      </c>
      <c r="H98">
        <v>0</v>
      </c>
      <c r="I98">
        <v>0</v>
      </c>
      <c r="J98">
        <v>48.367916740478307</v>
      </c>
      <c r="K98">
        <v>9.3603392123833604</v>
      </c>
      <c r="L98">
        <v>578.49433792530726</v>
      </c>
      <c r="M98">
        <v>28.225042111173501</v>
      </c>
      <c r="N98">
        <v>17.98</v>
      </c>
      <c r="O98">
        <v>0</v>
      </c>
      <c r="P98">
        <v>31.525568181818183</v>
      </c>
      <c r="Q98">
        <v>6.1309389549922395</v>
      </c>
      <c r="R98">
        <v>7.7278498153467376</v>
      </c>
      <c r="S98">
        <v>8.1009547376664042</v>
      </c>
      <c r="T98">
        <v>0</v>
      </c>
      <c r="U98">
        <v>53.528717026378899</v>
      </c>
      <c r="V98">
        <v>5.3730265486725672</v>
      </c>
      <c r="W98">
        <v>11.72751553634153</v>
      </c>
      <c r="X98">
        <v>45.259888866517258</v>
      </c>
      <c r="Y98">
        <v>0</v>
      </c>
      <c r="Z98">
        <v>0</v>
      </c>
      <c r="AA98">
        <v>0</v>
      </c>
      <c r="AB98">
        <v>4.0081999999999995</v>
      </c>
      <c r="AC98">
        <v>0</v>
      </c>
      <c r="AD98">
        <v>2.79657</v>
      </c>
      <c r="AE98">
        <v>10.07616</v>
      </c>
      <c r="AF98">
        <v>2.7225000000000001</v>
      </c>
      <c r="AG98">
        <v>12.35287248</v>
      </c>
      <c r="AH98">
        <v>12.202680000000001</v>
      </c>
      <c r="AI98">
        <v>0</v>
      </c>
      <c r="AJ98">
        <v>0</v>
      </c>
      <c r="AK98">
        <v>7.9417199999999992</v>
      </c>
      <c r="AL98">
        <v>0</v>
      </c>
      <c r="AM98">
        <v>0</v>
      </c>
      <c r="AN98">
        <v>0.78432999999999997</v>
      </c>
      <c r="AO98">
        <v>4.5099600000000004</v>
      </c>
      <c r="AP98">
        <v>2.7511859874186233</v>
      </c>
      <c r="AQ98">
        <v>4.7745099999999994</v>
      </c>
      <c r="AR98">
        <v>3.387</v>
      </c>
      <c r="AS98">
        <v>2.8889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949.26188129960485</v>
      </c>
      <c r="DN98">
        <v>21.849314143522662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0.24513583286573898</v>
      </c>
      <c r="E99">
        <f t="shared" si="2"/>
        <v>0</v>
      </c>
      <c r="F99">
        <f t="shared" si="2"/>
        <v>0</v>
      </c>
      <c r="G99">
        <f t="shared" si="2"/>
        <v>0.39861102516157271</v>
      </c>
      <c r="H99">
        <f t="shared" si="2"/>
        <v>0</v>
      </c>
      <c r="I99">
        <f t="shared" si="2"/>
        <v>0</v>
      </c>
      <c r="J99">
        <f t="shared" si="2"/>
        <v>0.6658765611616384</v>
      </c>
      <c r="K99">
        <f t="shared" si="2"/>
        <v>0.22464848939563523</v>
      </c>
      <c r="L99">
        <f t="shared" si="2"/>
        <v>13.882795750293598</v>
      </c>
      <c r="M99">
        <f t="shared" si="2"/>
        <v>0.67740101066816361</v>
      </c>
      <c r="N99">
        <f t="shared" si="2"/>
        <v>0.43152000000000035</v>
      </c>
      <c r="O99">
        <f t="shared" si="2"/>
        <v>0</v>
      </c>
      <c r="P99">
        <f t="shared" si="2"/>
        <v>0.74032946660627963</v>
      </c>
      <c r="Q99">
        <f t="shared" si="2"/>
        <v>0.14713859279911334</v>
      </c>
      <c r="R99">
        <f t="shared" si="2"/>
        <v>0.18546839556832201</v>
      </c>
      <c r="S99">
        <f t="shared" si="2"/>
        <v>0.19440284644072792</v>
      </c>
      <c r="T99">
        <f t="shared" si="2"/>
        <v>0</v>
      </c>
      <c r="U99">
        <f t="shared" si="2"/>
        <v>1.2846740410321529</v>
      </c>
      <c r="V99">
        <f t="shared" si="2"/>
        <v>0.14277725258748297</v>
      </c>
      <c r="W99">
        <f t="shared" si="2"/>
        <v>0.30521853648092201</v>
      </c>
      <c r="X99">
        <f t="shared" si="2"/>
        <v>1.0862373327964114</v>
      </c>
      <c r="Y99">
        <f t="shared" si="2"/>
        <v>0</v>
      </c>
      <c r="Z99">
        <f t="shared" si="2"/>
        <v>2.6021249999999996E-2</v>
      </c>
      <c r="AA99">
        <f t="shared" si="2"/>
        <v>6.5420870874610251E-2</v>
      </c>
      <c r="AB99">
        <f t="shared" si="2"/>
        <v>9.4354254999999984E-2</v>
      </c>
      <c r="AC99">
        <f t="shared" si="2"/>
        <v>3.3431808115910164E-2</v>
      </c>
      <c r="AD99">
        <f t="shared" si="2"/>
        <v>8.9597644499999962E-2</v>
      </c>
      <c r="AE99">
        <f t="shared" si="2"/>
        <v>0.29813861760000016</v>
      </c>
      <c r="AF99">
        <f t="shared" si="2"/>
        <v>7.2297500000000056E-2</v>
      </c>
      <c r="AG99">
        <f t="shared" si="2"/>
        <v>0.29646893951999986</v>
      </c>
      <c r="AH99">
        <f t="shared" si="2"/>
        <v>0.39681953200000003</v>
      </c>
      <c r="AI99">
        <f t="shared" si="2"/>
        <v>3.7168714799999988E-2</v>
      </c>
      <c r="AJ99">
        <f t="shared" si="2"/>
        <v>0</v>
      </c>
      <c r="AK99">
        <f t="shared" si="2"/>
        <v>0.19060128000000007</v>
      </c>
      <c r="AL99">
        <f t="shared" si="2"/>
        <v>0</v>
      </c>
      <c r="AM99">
        <f t="shared" si="2"/>
        <v>1.6348956999999997E-2</v>
      </c>
      <c r="AN99">
        <f t="shared" si="2"/>
        <v>1.8823919999999966E-2</v>
      </c>
      <c r="AO99">
        <f t="shared" si="2"/>
        <v>0.12289641000000016</v>
      </c>
      <c r="AP99">
        <f t="shared" si="2"/>
        <v>7.1786302943144628E-2</v>
      </c>
      <c r="AQ99">
        <f t="shared" si="2"/>
        <v>0.15077399999999991</v>
      </c>
      <c r="AR99">
        <f t="shared" si="2"/>
        <v>0.11837564999999996</v>
      </c>
      <c r="AS99">
        <f t="shared" si="2"/>
        <v>8.6332712846602586E-2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22.101622527357073</v>
      </c>
      <c r="DN99">
        <f t="shared" si="3"/>
        <v>0.69627097170093921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66.790000000000006</v>
      </c>
      <c r="DN3">
        <v>2.2099999999999937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73.56</v>
      </c>
      <c r="DN4">
        <v>2.4399999999999977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74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71.62</v>
      </c>
      <c r="DN5">
        <v>2.3799999999999955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74.53</v>
      </c>
      <c r="DN6">
        <v>2.4699999999999989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72.59</v>
      </c>
      <c r="DN7">
        <v>2.4099999999999966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75.5</v>
      </c>
      <c r="DN8">
        <v>2.5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74.53</v>
      </c>
      <c r="DN9">
        <v>2.4699999999999989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73.56</v>
      </c>
      <c r="DN10">
        <v>2.4399999999999977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71.62</v>
      </c>
      <c r="DN11">
        <v>2.3799999999999955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72.59</v>
      </c>
      <c r="DN12">
        <v>2.4099999999999966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72.59</v>
      </c>
      <c r="DN13">
        <v>2.4099999999999966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70.66</v>
      </c>
      <c r="DN14">
        <v>2.3400000000000034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71.62</v>
      </c>
      <c r="DN15">
        <v>2.3799999999999955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69.69</v>
      </c>
      <c r="DN16">
        <v>2.3100000000000023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69.69</v>
      </c>
      <c r="DN17">
        <v>2.3100000000000023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68.72</v>
      </c>
      <c r="DN18">
        <v>2.2800000000000011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68.72</v>
      </c>
      <c r="DN19">
        <v>2.2800000000000011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67.75</v>
      </c>
      <c r="DN20">
        <v>2.25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67.75</v>
      </c>
      <c r="DN21">
        <v>2.25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67.75</v>
      </c>
      <c r="DN22">
        <v>2.25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69.69</v>
      </c>
      <c r="DN23">
        <v>2.3100000000000023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70.66</v>
      </c>
      <c r="DN24">
        <v>2.3400000000000034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71.62</v>
      </c>
      <c r="DN25">
        <v>2.3799999999999955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71.62</v>
      </c>
      <c r="DN26">
        <v>2.3799999999999955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72.59</v>
      </c>
      <c r="DN27">
        <v>2.4099999999999966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74.53</v>
      </c>
      <c r="DN28">
        <v>2.4699999999999989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68.72</v>
      </c>
      <c r="DN29">
        <v>2.2800000000000011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75.5</v>
      </c>
      <c r="DN30">
        <v>2.5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71.62</v>
      </c>
      <c r="DN31">
        <v>2.3799999999999955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73.56</v>
      </c>
      <c r="DN32">
        <v>2.4399999999999977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71.62</v>
      </c>
      <c r="DN33">
        <v>2.3799999999999955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80.34</v>
      </c>
      <c r="DN34">
        <v>2.6599999999999966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90.01</v>
      </c>
      <c r="DN35">
        <v>2.9899999999999949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104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100.66</v>
      </c>
      <c r="DN36">
        <v>3.3400000000000034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115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111.31</v>
      </c>
      <c r="DN37">
        <v>3.6899999999999977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121.96</v>
      </c>
      <c r="DN38">
        <v>4.0400000000000063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135.51</v>
      </c>
      <c r="DN39">
        <v>4.4900000000000091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135.51</v>
      </c>
      <c r="DN40">
        <v>4.4900000000000091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135.51</v>
      </c>
      <c r="DN41">
        <v>4.4900000000000091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135.51</v>
      </c>
      <c r="DN42">
        <v>4.4900000000000091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135.51</v>
      </c>
      <c r="DN43">
        <v>4.4900000000000091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135.51</v>
      </c>
      <c r="DN44">
        <v>4.4900000000000091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135.51</v>
      </c>
      <c r="DN45">
        <v>4.4900000000000091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135.51</v>
      </c>
      <c r="DN46">
        <v>4.4900000000000091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135.51</v>
      </c>
      <c r="DN47">
        <v>4.4900000000000091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135.51</v>
      </c>
      <c r="DN48">
        <v>4.4900000000000091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135.51</v>
      </c>
      <c r="DN49">
        <v>4.4900000000000091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135.51</v>
      </c>
      <c r="DN50">
        <v>4.4900000000000091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135.51</v>
      </c>
      <c r="DN51">
        <v>4.4900000000000091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135.51</v>
      </c>
      <c r="DN52">
        <v>4.4900000000000091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135.51</v>
      </c>
      <c r="DN53">
        <v>4.4900000000000091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135.51</v>
      </c>
      <c r="DN54">
        <v>4.4900000000000091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135.51</v>
      </c>
      <c r="DN55">
        <v>4.4900000000000091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135.51</v>
      </c>
      <c r="DN56">
        <v>4.4900000000000091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135.51</v>
      </c>
      <c r="DN57">
        <v>4.4900000000000091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135.51</v>
      </c>
      <c r="DN58">
        <v>4.4900000000000091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135.51</v>
      </c>
      <c r="DN59">
        <v>4.4900000000000091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135.51</v>
      </c>
      <c r="DN60">
        <v>4.4900000000000091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135.51</v>
      </c>
      <c r="DN61">
        <v>4.4900000000000091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135.51</v>
      </c>
      <c r="DN62">
        <v>4.4900000000000091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135.51</v>
      </c>
      <c r="DN63">
        <v>4.4900000000000091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135.51</v>
      </c>
      <c r="DN64">
        <v>4.4900000000000091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135.51</v>
      </c>
      <c r="DN65">
        <v>4.4900000000000091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135.51</v>
      </c>
      <c r="DN66">
        <v>4.4900000000000091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135.51</v>
      </c>
      <c r="DN67">
        <v>4.4900000000000091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135.51</v>
      </c>
      <c r="DN68">
        <v>4.4900000000000091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135.51</v>
      </c>
      <c r="DN69">
        <v>4.4900000000000091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135.51</v>
      </c>
      <c r="DN70">
        <v>4.4900000000000091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135.51</v>
      </c>
      <c r="DN71">
        <v>4.4900000000000091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135.51</v>
      </c>
      <c r="DN72">
        <v>4.4900000000000091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135.51</v>
      </c>
      <c r="DN73">
        <v>4.4900000000000091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135.51</v>
      </c>
      <c r="DN74">
        <v>4.4900000000000091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135.51</v>
      </c>
      <c r="DN75">
        <v>4.4900000000000091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120.99</v>
      </c>
      <c r="DN76">
        <v>4.0100000000000051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121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117.12</v>
      </c>
      <c r="DN77">
        <v>3.8799999999999955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113.24</v>
      </c>
      <c r="DN78">
        <v>3.7600000000000051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121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117.12</v>
      </c>
      <c r="DN79">
        <v>3.8799999999999955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114.21</v>
      </c>
      <c r="DN80">
        <v>3.7900000000000063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113.00000000000001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109.37</v>
      </c>
      <c r="DN81">
        <v>3.6300000000000097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110.00000000000001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106.47</v>
      </c>
      <c r="DN82">
        <v>3.5300000000000153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101.63</v>
      </c>
      <c r="DN83">
        <v>3.3700000000000045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97.76</v>
      </c>
      <c r="DN84">
        <v>3.2399999999999949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92.92</v>
      </c>
      <c r="DN85">
        <v>3.0799999999999983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98.999999999999986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95.82</v>
      </c>
      <c r="DN86">
        <v>3.1799999999999926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92.92</v>
      </c>
      <c r="DN87">
        <v>3.0799999999999983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91.95</v>
      </c>
      <c r="DN88">
        <v>3.0499999999999972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89.05</v>
      </c>
      <c r="DN89">
        <v>2.9500000000000028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88.08</v>
      </c>
      <c r="DN90">
        <v>2.9200000000000017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86.14</v>
      </c>
      <c r="DN91">
        <v>2.8599999999999994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84.21</v>
      </c>
      <c r="DN92">
        <v>2.7900000000000063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83.24</v>
      </c>
      <c r="DN93">
        <v>2.7600000000000051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83.24</v>
      </c>
      <c r="DN94">
        <v>2.7600000000000051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82.27</v>
      </c>
      <c r="DN95">
        <v>2.730000000000004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82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79.37</v>
      </c>
      <c r="DN96">
        <v>2.6299999999999955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82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79.37</v>
      </c>
      <c r="DN97">
        <v>2.6299999999999955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80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77.430000000000007</v>
      </c>
      <c r="DN98">
        <v>2.5699999999999932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2.5662500000000001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2.4839075000000017</v>
      </c>
      <c r="DN99">
        <f t="shared" si="3"/>
        <v>8.2342500000000082E-2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14.999962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14.518463000000001</v>
      </c>
      <c r="DN3">
        <v>0.48149899999999946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14.999962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14.518463000000001</v>
      </c>
      <c r="DN4">
        <v>0.48149899999999946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14.999962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14.518463000000001</v>
      </c>
      <c r="DN5">
        <v>0.48149899999999946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14.999962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14.518463000000001</v>
      </c>
      <c r="DN6">
        <v>0.48149899999999946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14.999962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14.518463000000001</v>
      </c>
      <c r="DN7">
        <v>0.48149899999999946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14.999962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14.518463000000001</v>
      </c>
      <c r="DN8">
        <v>0.48149899999999946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14.999962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14.518463000000001</v>
      </c>
      <c r="DN9">
        <v>0.48149899999999946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14.999962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14.518463000000001</v>
      </c>
      <c r="DN10">
        <v>0.48149899999999946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14.999962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14.518463000000001</v>
      </c>
      <c r="DN11">
        <v>0.48149899999999946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14.999962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14.518463000000001</v>
      </c>
      <c r="DN12">
        <v>0.48149899999999946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14.999962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14.518463000000001</v>
      </c>
      <c r="DN13">
        <v>0.48149899999999946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14.999962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14.518463000000001</v>
      </c>
      <c r="DN14">
        <v>0.48149899999999946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14.999962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14.518463000000001</v>
      </c>
      <c r="DN15">
        <v>0.48149899999999946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14.999962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14.518463000000001</v>
      </c>
      <c r="DN16">
        <v>0.48149899999999946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14.999962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14.518463000000001</v>
      </c>
      <c r="DN17">
        <v>0.48149899999999946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14.999962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14.518463000000001</v>
      </c>
      <c r="DN18">
        <v>0.48149899999999946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14.999962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14.518463000000001</v>
      </c>
      <c r="DN19">
        <v>0.48149899999999946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14.999962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14.518463000000001</v>
      </c>
      <c r="DN20">
        <v>0.48149899999999946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14.999962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14.518463000000001</v>
      </c>
      <c r="DN21">
        <v>0.48149899999999946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14.999962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14.518463000000001</v>
      </c>
      <c r="DN22">
        <v>0.48149899999999946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14.999962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14.518463000000001</v>
      </c>
      <c r="DN23">
        <v>0.48149899999999946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14.999962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14.518463000000001</v>
      </c>
      <c r="DN24">
        <v>0.48149899999999946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14.999962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14.518463000000001</v>
      </c>
      <c r="DN25">
        <v>0.48149899999999946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14.999962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14.518463000000001</v>
      </c>
      <c r="DN26">
        <v>0.48149899999999946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14.999962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14.518463000000001</v>
      </c>
      <c r="DN27">
        <v>0.48149899999999946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14.999962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14.518463000000001</v>
      </c>
      <c r="DN28">
        <v>0.48149899999999946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14.999962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14.518463000000001</v>
      </c>
      <c r="DN29">
        <v>0.48149899999999946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14.999962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14.518463000000001</v>
      </c>
      <c r="DN30">
        <v>0.48149899999999946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14.999962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14.518463000000001</v>
      </c>
      <c r="DN31">
        <v>0.48149899999999946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14.999962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14.518463000000001</v>
      </c>
      <c r="DN32">
        <v>0.48149899999999946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14.999962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14.518463000000001</v>
      </c>
      <c r="DN33">
        <v>0.48149899999999946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14.999962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14.518463000000001</v>
      </c>
      <c r="DN34">
        <v>0.48149899999999946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14.999962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14.518463000000001</v>
      </c>
      <c r="DN35">
        <v>0.48149899999999946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14.999962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14.518463000000001</v>
      </c>
      <c r="DN36">
        <v>0.48149899999999946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14.999962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14.518463000000001</v>
      </c>
      <c r="DN37">
        <v>0.48149899999999946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14.999962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14.518463000000001</v>
      </c>
      <c r="DN38">
        <v>0.48149899999999946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14.999962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14.518463000000001</v>
      </c>
      <c r="DN39">
        <v>0.48149899999999946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14.999962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14.518463000000001</v>
      </c>
      <c r="DN40">
        <v>0.48149899999999946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14.999962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14.518463000000001</v>
      </c>
      <c r="DN41">
        <v>0.48149899999999946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14.999962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14.518463000000001</v>
      </c>
      <c r="DN42">
        <v>0.48149899999999946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14.999962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14.518463000000001</v>
      </c>
      <c r="DN43">
        <v>0.48149899999999946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14.999962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14.518463000000001</v>
      </c>
      <c r="DN44">
        <v>0.48149899999999946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14.999962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14.518463000000001</v>
      </c>
      <c r="DN45">
        <v>0.48149899999999946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14.999962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14.518463000000001</v>
      </c>
      <c r="DN46">
        <v>0.48149899999999946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14.999962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14.518463000000001</v>
      </c>
      <c r="DN47">
        <v>0.48149899999999946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14.999962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14.518463000000001</v>
      </c>
      <c r="DN48">
        <v>0.48149899999999946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14.999962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14.518463000000001</v>
      </c>
      <c r="DN49">
        <v>0.48149899999999946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14.999962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14.518463000000001</v>
      </c>
      <c r="DN50">
        <v>0.48149899999999946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14.999962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14.518463000000001</v>
      </c>
      <c r="DN51">
        <v>0.48149899999999946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14.999962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14.518463000000001</v>
      </c>
      <c r="DN52">
        <v>0.48149899999999946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14.999962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14.518463000000001</v>
      </c>
      <c r="DN53">
        <v>0.48149899999999946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14.999962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14.518463000000001</v>
      </c>
      <c r="DN54">
        <v>0.48149899999999946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14.999962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14.518463000000001</v>
      </c>
      <c r="DN55">
        <v>0.48149899999999946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14.999962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14.518463000000001</v>
      </c>
      <c r="DN56">
        <v>0.48149899999999946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14.999962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14.518463000000001</v>
      </c>
      <c r="DN57">
        <v>0.48149899999999946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14.999962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14.518463000000001</v>
      </c>
      <c r="DN58">
        <v>0.48149899999999946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14.999962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14.518463000000001</v>
      </c>
      <c r="DN59">
        <v>0.48149899999999946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14.999962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14.518463000000001</v>
      </c>
      <c r="DN60">
        <v>0.48149899999999946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14.999962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14.518463000000001</v>
      </c>
      <c r="DN61">
        <v>0.48149899999999946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14.999962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14.518463000000001</v>
      </c>
      <c r="DN62">
        <v>0.48149899999999946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14.999962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14.518463000000001</v>
      </c>
      <c r="DN63">
        <v>0.48149899999999946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14.999962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14.518463000000001</v>
      </c>
      <c r="DN64">
        <v>0.48149899999999946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14.999962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14.518463000000001</v>
      </c>
      <c r="DN65">
        <v>0.48149899999999946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14.999962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14.518463000000001</v>
      </c>
      <c r="DN66">
        <v>0.48149899999999946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14.999962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14.518463000000001</v>
      </c>
      <c r="DN67">
        <v>0.48149899999999946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14.999962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14.518463000000001</v>
      </c>
      <c r="DN68">
        <v>0.48149899999999946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14.999962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14.518463000000001</v>
      </c>
      <c r="DN69">
        <v>0.48149899999999946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14.999962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14.518463000000001</v>
      </c>
      <c r="DN70">
        <v>0.48149899999999946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14.999962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14.518463000000001</v>
      </c>
      <c r="DN71">
        <v>0.48149899999999946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14.999962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14.518463000000001</v>
      </c>
      <c r="DN72">
        <v>0.48149899999999946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14.999962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14.518463000000001</v>
      </c>
      <c r="DN73">
        <v>0.48149899999999946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14.999962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14.518463000000001</v>
      </c>
      <c r="DN74">
        <v>0.48149899999999946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14.999962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14.518463000000001</v>
      </c>
      <c r="DN75">
        <v>0.48149899999999946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14.999962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14.518463000000001</v>
      </c>
      <c r="DN76">
        <v>0.48149899999999946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14.999962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14.518463000000001</v>
      </c>
      <c r="DN77">
        <v>0.48149899999999946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14.999962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14.518463000000001</v>
      </c>
      <c r="DN78">
        <v>0.48149899999999946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14.999962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14.518463000000001</v>
      </c>
      <c r="DN79">
        <v>0.48149899999999946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14.999962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14.518463000000001</v>
      </c>
      <c r="DN80">
        <v>0.48149899999999946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14.999962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14.518463000000001</v>
      </c>
      <c r="DN81">
        <v>0.48149899999999946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14.999962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14.518463000000001</v>
      </c>
      <c r="DN82">
        <v>0.48149899999999946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14.999962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14.518463000000001</v>
      </c>
      <c r="DN83">
        <v>0.48149899999999946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14.999962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14.518463000000001</v>
      </c>
      <c r="DN84">
        <v>0.48149899999999946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14.999962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14.518463000000001</v>
      </c>
      <c r="DN85">
        <v>0.48149899999999946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14.999962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14.518463000000001</v>
      </c>
      <c r="DN86">
        <v>0.48149899999999946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14.999962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14.518463000000001</v>
      </c>
      <c r="DN87">
        <v>0.48149899999999946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14.999962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14.518463000000001</v>
      </c>
      <c r="DN88">
        <v>0.48149899999999946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14.999962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14.518463000000001</v>
      </c>
      <c r="DN89">
        <v>0.48149899999999946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14.999962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14.518463000000001</v>
      </c>
      <c r="DN90">
        <v>0.48149899999999946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14.999962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14.518463000000001</v>
      </c>
      <c r="DN91">
        <v>0.48149899999999946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14.999962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14.518463000000001</v>
      </c>
      <c r="DN92">
        <v>0.48149899999999946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14.999962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14.518463000000001</v>
      </c>
      <c r="DN93">
        <v>0.48149899999999946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14.999962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14.518463000000001</v>
      </c>
      <c r="DN94">
        <v>0.48149899999999946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14.999962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14.518463000000001</v>
      </c>
      <c r="DN95">
        <v>0.48149899999999946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14.999962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14.518463000000001</v>
      </c>
      <c r="DN96">
        <v>0.48149899999999946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14.999962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14.518463000000001</v>
      </c>
      <c r="DN97">
        <v>0.48149899999999946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14.999962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14.518463000000001</v>
      </c>
      <c r="DN98">
        <v>0.48149899999999946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0.35999908800000047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0.34844311200000067</v>
      </c>
      <c r="DN99">
        <f t="shared" si="3"/>
        <v>1.1555975999999987E-2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45212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493.26</v>
      </c>
      <c r="L3" s="198">
        <v>9.1199999999999992</v>
      </c>
      <c r="M3" s="198">
        <v>61.73</v>
      </c>
      <c r="N3" s="198">
        <v>24.9</v>
      </c>
      <c r="O3" s="198">
        <v>70.94</v>
      </c>
      <c r="P3" s="198">
        <v>19.72</v>
      </c>
      <c r="Q3" s="198">
        <v>8.49</v>
      </c>
      <c r="R3" s="198">
        <v>10.7</v>
      </c>
      <c r="S3" s="198">
        <v>11.22</v>
      </c>
      <c r="T3" s="198">
        <v>0</v>
      </c>
      <c r="U3" s="198">
        <v>50.04</v>
      </c>
      <c r="V3" s="198">
        <v>8.2799999999999994</v>
      </c>
      <c r="W3" s="198">
        <v>18.71</v>
      </c>
      <c r="X3" s="198">
        <v>62.71</v>
      </c>
      <c r="Y3" s="198">
        <v>0</v>
      </c>
      <c r="Z3">
        <v>0</v>
      </c>
      <c r="AA3" s="198">
        <v>14.45</v>
      </c>
      <c r="AB3" s="198">
        <v>0</v>
      </c>
      <c r="AC3" s="198">
        <v>0</v>
      </c>
      <c r="AD3" s="198">
        <v>0</v>
      </c>
      <c r="AE3" s="198">
        <v>44.25</v>
      </c>
      <c r="AF3" s="198">
        <v>0</v>
      </c>
      <c r="AG3" s="198">
        <v>0</v>
      </c>
      <c r="AH3" s="198">
        <v>0</v>
      </c>
      <c r="AI3" s="198">
        <v>104.79</v>
      </c>
      <c r="AJ3" s="198">
        <v>0</v>
      </c>
      <c r="AK3" s="198">
        <v>0</v>
      </c>
      <c r="AL3" s="198">
        <v>0</v>
      </c>
      <c r="AM3" s="198">
        <v>430</v>
      </c>
      <c r="AN3" s="198">
        <v>0</v>
      </c>
      <c r="AO3">
        <v>0</v>
      </c>
      <c r="AP3" s="198">
        <v>118.3</v>
      </c>
      <c r="AQ3" s="198">
        <v>0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493.26</v>
      </c>
      <c r="L4" s="198">
        <v>9.1199999999999992</v>
      </c>
      <c r="M4" s="198">
        <v>61.73</v>
      </c>
      <c r="N4" s="198">
        <v>24.9</v>
      </c>
      <c r="O4" s="198">
        <v>70.94</v>
      </c>
      <c r="P4" s="198">
        <v>19.72</v>
      </c>
      <c r="Q4" s="198">
        <v>8.49</v>
      </c>
      <c r="R4" s="198">
        <v>10.7</v>
      </c>
      <c r="S4" s="198">
        <v>11.22</v>
      </c>
      <c r="T4" s="198">
        <v>0</v>
      </c>
      <c r="U4" s="198">
        <v>50.1</v>
      </c>
      <c r="V4" s="198">
        <v>8.2799999999999994</v>
      </c>
      <c r="W4" s="198">
        <v>18.71</v>
      </c>
      <c r="X4" s="198">
        <v>62.71</v>
      </c>
      <c r="Y4" s="198">
        <v>0</v>
      </c>
      <c r="Z4">
        <v>0</v>
      </c>
      <c r="AA4" s="198">
        <v>14.45</v>
      </c>
      <c r="AB4" s="198">
        <v>0</v>
      </c>
      <c r="AC4" s="198">
        <v>0</v>
      </c>
      <c r="AD4" s="198">
        <v>0</v>
      </c>
      <c r="AE4" s="198">
        <v>44.25</v>
      </c>
      <c r="AF4" s="198">
        <v>0</v>
      </c>
      <c r="AG4" s="198">
        <v>0</v>
      </c>
      <c r="AH4" s="198">
        <v>0</v>
      </c>
      <c r="AI4" s="198">
        <v>104.79</v>
      </c>
      <c r="AJ4" s="198">
        <v>0</v>
      </c>
      <c r="AK4" s="198">
        <v>0</v>
      </c>
      <c r="AL4" s="198">
        <v>0</v>
      </c>
      <c r="AM4" s="198">
        <v>410</v>
      </c>
      <c r="AN4" s="198">
        <v>0</v>
      </c>
      <c r="AO4">
        <v>0</v>
      </c>
      <c r="AP4" s="198">
        <v>118.3</v>
      </c>
      <c r="AQ4" s="198">
        <v>0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493.26</v>
      </c>
      <c r="L5" s="198">
        <v>9.1199999999999992</v>
      </c>
      <c r="M5" s="198">
        <v>61.73</v>
      </c>
      <c r="N5" s="198">
        <v>24.9</v>
      </c>
      <c r="O5" s="198">
        <v>70.94</v>
      </c>
      <c r="P5" s="198">
        <v>19.72</v>
      </c>
      <c r="Q5" s="198">
        <v>8.49</v>
      </c>
      <c r="R5" s="198">
        <v>10.7</v>
      </c>
      <c r="S5" s="198">
        <v>11.22</v>
      </c>
      <c r="T5" s="198">
        <v>0</v>
      </c>
      <c r="U5" s="198">
        <v>50.1</v>
      </c>
      <c r="V5" s="198">
        <v>8.2799999999999994</v>
      </c>
      <c r="W5" s="198">
        <v>18.71</v>
      </c>
      <c r="X5" s="198">
        <v>62.71</v>
      </c>
      <c r="Y5" s="198">
        <v>0</v>
      </c>
      <c r="Z5">
        <v>0</v>
      </c>
      <c r="AA5" s="198">
        <v>14.45</v>
      </c>
      <c r="AB5" s="198">
        <v>0</v>
      </c>
      <c r="AC5" s="198">
        <v>0</v>
      </c>
      <c r="AD5" s="198">
        <v>0</v>
      </c>
      <c r="AE5" s="198">
        <v>44.25</v>
      </c>
      <c r="AF5" s="198">
        <v>0</v>
      </c>
      <c r="AG5" s="198">
        <v>0</v>
      </c>
      <c r="AH5" s="198">
        <v>0</v>
      </c>
      <c r="AI5" s="198">
        <v>104.79</v>
      </c>
      <c r="AJ5" s="198">
        <v>0</v>
      </c>
      <c r="AK5" s="198">
        <v>0</v>
      </c>
      <c r="AL5" s="198">
        <v>0</v>
      </c>
      <c r="AM5" s="198">
        <v>400</v>
      </c>
      <c r="AN5" s="198">
        <v>0</v>
      </c>
      <c r="AO5">
        <v>0</v>
      </c>
      <c r="AP5" s="198">
        <v>118.3</v>
      </c>
      <c r="AQ5" s="198">
        <v>0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493.26</v>
      </c>
      <c r="L6" s="198">
        <v>9.1199999999999992</v>
      </c>
      <c r="M6" s="198">
        <v>61.73</v>
      </c>
      <c r="N6" s="198">
        <v>24.9</v>
      </c>
      <c r="O6" s="198">
        <v>70.94</v>
      </c>
      <c r="P6" s="198">
        <v>19.72</v>
      </c>
      <c r="Q6" s="198">
        <v>8.49</v>
      </c>
      <c r="R6" s="198">
        <v>10.7</v>
      </c>
      <c r="S6" s="198">
        <v>11.22</v>
      </c>
      <c r="T6" s="198">
        <v>0</v>
      </c>
      <c r="U6" s="198">
        <v>50.1</v>
      </c>
      <c r="V6" s="198">
        <v>8.2799999999999994</v>
      </c>
      <c r="W6" s="198">
        <v>18.71</v>
      </c>
      <c r="X6" s="198">
        <v>62.71</v>
      </c>
      <c r="Y6" s="198">
        <v>0</v>
      </c>
      <c r="Z6">
        <v>0</v>
      </c>
      <c r="AA6" s="198">
        <v>14.45</v>
      </c>
      <c r="AB6" s="198">
        <v>0</v>
      </c>
      <c r="AC6" s="198">
        <v>0</v>
      </c>
      <c r="AD6" s="198">
        <v>0</v>
      </c>
      <c r="AE6" s="198">
        <v>44.25</v>
      </c>
      <c r="AF6" s="198">
        <v>0</v>
      </c>
      <c r="AG6" s="198">
        <v>0</v>
      </c>
      <c r="AH6" s="198">
        <v>0</v>
      </c>
      <c r="AI6" s="198">
        <v>104.79</v>
      </c>
      <c r="AJ6" s="198">
        <v>0</v>
      </c>
      <c r="AK6" s="198">
        <v>0</v>
      </c>
      <c r="AL6" s="198">
        <v>0</v>
      </c>
      <c r="AM6" s="198">
        <v>400</v>
      </c>
      <c r="AN6" s="198">
        <v>0</v>
      </c>
      <c r="AO6">
        <v>0</v>
      </c>
      <c r="AP6" s="198">
        <v>118.3</v>
      </c>
      <c r="AQ6" s="198">
        <v>0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493.26</v>
      </c>
      <c r="L7" s="198">
        <v>9.1199999999999992</v>
      </c>
      <c r="M7" s="198">
        <v>61.73</v>
      </c>
      <c r="N7" s="198">
        <v>24.9</v>
      </c>
      <c r="O7" s="198">
        <v>70.94</v>
      </c>
      <c r="P7" s="198">
        <v>19.72</v>
      </c>
      <c r="Q7" s="198">
        <v>8.49</v>
      </c>
      <c r="R7" s="198">
        <v>10.7</v>
      </c>
      <c r="S7" s="198">
        <v>11.22</v>
      </c>
      <c r="T7" s="198">
        <v>0</v>
      </c>
      <c r="U7" s="198">
        <v>50.1</v>
      </c>
      <c r="V7" s="198">
        <v>8.2799999999999994</v>
      </c>
      <c r="W7" s="198">
        <v>18.71</v>
      </c>
      <c r="X7" s="198">
        <v>62.71</v>
      </c>
      <c r="Y7" s="198">
        <v>0</v>
      </c>
      <c r="Z7">
        <v>0</v>
      </c>
      <c r="AA7" s="198">
        <v>14.45</v>
      </c>
      <c r="AB7" s="198">
        <v>0</v>
      </c>
      <c r="AC7" s="198">
        <v>0</v>
      </c>
      <c r="AD7" s="198">
        <v>0</v>
      </c>
      <c r="AE7" s="198">
        <v>44.25</v>
      </c>
      <c r="AF7" s="198">
        <v>0</v>
      </c>
      <c r="AG7" s="198">
        <v>0</v>
      </c>
      <c r="AH7" s="198">
        <v>0</v>
      </c>
      <c r="AI7" s="198">
        <v>104.79</v>
      </c>
      <c r="AJ7" s="198">
        <v>0</v>
      </c>
      <c r="AK7" s="198">
        <v>0</v>
      </c>
      <c r="AL7" s="198">
        <v>0</v>
      </c>
      <c r="AM7" s="198">
        <v>400</v>
      </c>
      <c r="AN7" s="198">
        <v>0</v>
      </c>
      <c r="AO7">
        <v>0</v>
      </c>
      <c r="AP7" s="198">
        <v>118.3</v>
      </c>
      <c r="AQ7" s="198">
        <v>0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493.26</v>
      </c>
      <c r="L8" s="198">
        <v>9.1199999999999992</v>
      </c>
      <c r="M8" s="198">
        <v>61.73</v>
      </c>
      <c r="N8" s="198">
        <v>24.9</v>
      </c>
      <c r="O8" s="198">
        <v>70.94</v>
      </c>
      <c r="P8" s="198">
        <v>19.72</v>
      </c>
      <c r="Q8" s="198">
        <v>8.49</v>
      </c>
      <c r="R8" s="198">
        <v>10.7</v>
      </c>
      <c r="S8" s="198">
        <v>11.22</v>
      </c>
      <c r="T8" s="198">
        <v>0</v>
      </c>
      <c r="U8" s="198">
        <v>50.1</v>
      </c>
      <c r="V8" s="198">
        <v>8.2799999999999994</v>
      </c>
      <c r="W8" s="198">
        <v>18.71</v>
      </c>
      <c r="X8" s="198">
        <v>62.71</v>
      </c>
      <c r="Y8" s="198">
        <v>0</v>
      </c>
      <c r="Z8">
        <v>0</v>
      </c>
      <c r="AA8" s="198">
        <v>14.45</v>
      </c>
      <c r="AB8" s="198">
        <v>0</v>
      </c>
      <c r="AC8" s="198">
        <v>0</v>
      </c>
      <c r="AD8" s="198">
        <v>0</v>
      </c>
      <c r="AE8" s="198">
        <v>44.25</v>
      </c>
      <c r="AF8" s="198">
        <v>0</v>
      </c>
      <c r="AG8" s="198">
        <v>0</v>
      </c>
      <c r="AH8" s="198">
        <v>0</v>
      </c>
      <c r="AI8" s="198">
        <v>104.79</v>
      </c>
      <c r="AJ8" s="198">
        <v>0</v>
      </c>
      <c r="AK8" s="198">
        <v>0</v>
      </c>
      <c r="AL8" s="198">
        <v>0</v>
      </c>
      <c r="AM8" s="198">
        <v>400</v>
      </c>
      <c r="AN8" s="198">
        <v>0</v>
      </c>
      <c r="AO8">
        <v>0</v>
      </c>
      <c r="AP8" s="198">
        <v>118.3</v>
      </c>
      <c r="AQ8" s="198">
        <v>0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493.26</v>
      </c>
      <c r="L9" s="198">
        <v>9.1199999999999992</v>
      </c>
      <c r="M9" s="198">
        <v>61.73</v>
      </c>
      <c r="N9" s="198">
        <v>24.9</v>
      </c>
      <c r="O9" s="198">
        <v>70.94</v>
      </c>
      <c r="P9" s="198">
        <v>19.72</v>
      </c>
      <c r="Q9" s="198">
        <v>8.49</v>
      </c>
      <c r="R9" s="198">
        <v>10.7</v>
      </c>
      <c r="S9" s="198">
        <v>11.22</v>
      </c>
      <c r="T9" s="198">
        <v>0</v>
      </c>
      <c r="U9" s="198">
        <v>50.1</v>
      </c>
      <c r="V9" s="198">
        <v>8.2799999999999994</v>
      </c>
      <c r="W9" s="198">
        <v>18.71</v>
      </c>
      <c r="X9" s="198">
        <v>62.71</v>
      </c>
      <c r="Y9" s="198">
        <v>0</v>
      </c>
      <c r="Z9">
        <v>0</v>
      </c>
      <c r="AA9" s="198">
        <v>15.16</v>
      </c>
      <c r="AB9" s="198">
        <v>0</v>
      </c>
      <c r="AC9" s="198">
        <v>0</v>
      </c>
      <c r="AD9" s="198">
        <v>0</v>
      </c>
      <c r="AE9" s="198">
        <v>44.25</v>
      </c>
      <c r="AF9" s="198">
        <v>0</v>
      </c>
      <c r="AG9" s="198">
        <v>0</v>
      </c>
      <c r="AH9" s="198">
        <v>0</v>
      </c>
      <c r="AI9" s="198">
        <v>104.79</v>
      </c>
      <c r="AJ9" s="198">
        <v>0</v>
      </c>
      <c r="AK9" s="198">
        <v>0</v>
      </c>
      <c r="AL9" s="198">
        <v>0</v>
      </c>
      <c r="AM9" s="198">
        <v>400</v>
      </c>
      <c r="AN9" s="198">
        <v>0</v>
      </c>
      <c r="AO9">
        <v>0</v>
      </c>
      <c r="AP9" s="198">
        <v>118.3</v>
      </c>
      <c r="AQ9" s="198">
        <v>0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493.26</v>
      </c>
      <c r="L10" s="198">
        <v>9.1199999999999992</v>
      </c>
      <c r="M10" s="198">
        <v>61.73</v>
      </c>
      <c r="N10" s="198">
        <v>24.9</v>
      </c>
      <c r="O10" s="198">
        <v>70.94</v>
      </c>
      <c r="P10" s="198">
        <v>19.72</v>
      </c>
      <c r="Q10" s="198">
        <v>8.49</v>
      </c>
      <c r="R10" s="198">
        <v>10.7</v>
      </c>
      <c r="S10" s="198">
        <v>11.22</v>
      </c>
      <c r="T10" s="198">
        <v>0</v>
      </c>
      <c r="U10" s="198">
        <v>50.1</v>
      </c>
      <c r="V10" s="198">
        <v>8.2799999999999994</v>
      </c>
      <c r="W10" s="198">
        <v>18.71</v>
      </c>
      <c r="X10" s="198">
        <v>62.71</v>
      </c>
      <c r="Y10" s="198">
        <v>0</v>
      </c>
      <c r="Z10">
        <v>0</v>
      </c>
      <c r="AA10" s="198">
        <v>15.16</v>
      </c>
      <c r="AB10" s="198">
        <v>0</v>
      </c>
      <c r="AC10" s="198">
        <v>0</v>
      </c>
      <c r="AD10" s="198">
        <v>0</v>
      </c>
      <c r="AE10" s="198">
        <v>44.25</v>
      </c>
      <c r="AF10" s="198">
        <v>0</v>
      </c>
      <c r="AG10" s="198">
        <v>0</v>
      </c>
      <c r="AH10" s="198">
        <v>0</v>
      </c>
      <c r="AI10" s="198">
        <v>104.79</v>
      </c>
      <c r="AJ10" s="198">
        <v>0</v>
      </c>
      <c r="AK10" s="198">
        <v>0</v>
      </c>
      <c r="AL10" s="198">
        <v>0</v>
      </c>
      <c r="AM10" s="198">
        <v>400</v>
      </c>
      <c r="AN10" s="198">
        <v>0</v>
      </c>
      <c r="AO10">
        <v>0</v>
      </c>
      <c r="AP10" s="198">
        <v>118.3</v>
      </c>
      <c r="AQ10" s="198">
        <v>0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493.26</v>
      </c>
      <c r="L11" s="198">
        <v>9.1199999999999992</v>
      </c>
      <c r="M11" s="198">
        <v>61.73</v>
      </c>
      <c r="N11" s="198">
        <v>24.9</v>
      </c>
      <c r="O11" s="198">
        <v>70.94</v>
      </c>
      <c r="P11" s="198">
        <v>19.72</v>
      </c>
      <c r="Q11" s="198">
        <v>8.49</v>
      </c>
      <c r="R11" s="198">
        <v>10.7</v>
      </c>
      <c r="S11" s="198">
        <v>11.22</v>
      </c>
      <c r="T11" s="198">
        <v>0</v>
      </c>
      <c r="U11" s="198">
        <v>50.1</v>
      </c>
      <c r="V11" s="198">
        <v>8.2799999999999994</v>
      </c>
      <c r="W11" s="198">
        <v>18.71</v>
      </c>
      <c r="X11" s="198">
        <v>62.71</v>
      </c>
      <c r="Y11" s="198">
        <v>0</v>
      </c>
      <c r="Z11">
        <v>0</v>
      </c>
      <c r="AA11" s="198">
        <v>15.16</v>
      </c>
      <c r="AB11" s="198">
        <v>0</v>
      </c>
      <c r="AC11" s="198">
        <v>0</v>
      </c>
      <c r="AD11" s="198">
        <v>0</v>
      </c>
      <c r="AE11" s="198">
        <v>44.82</v>
      </c>
      <c r="AF11" s="198">
        <v>0</v>
      </c>
      <c r="AG11" s="198">
        <v>0</v>
      </c>
      <c r="AH11" s="198">
        <v>0</v>
      </c>
      <c r="AI11" s="198">
        <v>104.79</v>
      </c>
      <c r="AJ11" s="198">
        <v>0</v>
      </c>
      <c r="AK11" s="198">
        <v>0</v>
      </c>
      <c r="AL11" s="198">
        <v>0</v>
      </c>
      <c r="AM11" s="198">
        <v>400</v>
      </c>
      <c r="AN11" s="198">
        <v>0</v>
      </c>
      <c r="AO11">
        <v>0</v>
      </c>
      <c r="AP11" s="198">
        <v>118.3</v>
      </c>
      <c r="AQ11" s="198">
        <v>0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493.26</v>
      </c>
      <c r="L12" s="198">
        <v>9.1199999999999992</v>
      </c>
      <c r="M12" s="198">
        <v>61.73</v>
      </c>
      <c r="N12" s="198">
        <v>24.9</v>
      </c>
      <c r="O12" s="198">
        <v>70.94</v>
      </c>
      <c r="P12" s="198">
        <v>19.72</v>
      </c>
      <c r="Q12" s="198">
        <v>8.49</v>
      </c>
      <c r="R12" s="198">
        <v>10.7</v>
      </c>
      <c r="S12" s="198">
        <v>11.22</v>
      </c>
      <c r="T12" s="198">
        <v>0</v>
      </c>
      <c r="U12" s="198">
        <v>50.1</v>
      </c>
      <c r="V12" s="198">
        <v>8.2799999999999994</v>
      </c>
      <c r="W12" s="198">
        <v>18.71</v>
      </c>
      <c r="X12" s="198">
        <v>62.71</v>
      </c>
      <c r="Y12" s="198">
        <v>0</v>
      </c>
      <c r="Z12">
        <v>0</v>
      </c>
      <c r="AA12" s="198">
        <v>15.16</v>
      </c>
      <c r="AB12" s="198">
        <v>0</v>
      </c>
      <c r="AC12" s="198">
        <v>0</v>
      </c>
      <c r="AD12" s="198">
        <v>0</v>
      </c>
      <c r="AE12" s="198">
        <v>44.82</v>
      </c>
      <c r="AF12" s="198">
        <v>0</v>
      </c>
      <c r="AG12" s="198">
        <v>0</v>
      </c>
      <c r="AH12" s="198">
        <v>0</v>
      </c>
      <c r="AI12" s="198">
        <v>104.79</v>
      </c>
      <c r="AJ12" s="198">
        <v>0</v>
      </c>
      <c r="AK12" s="198">
        <v>0</v>
      </c>
      <c r="AL12" s="198">
        <v>0</v>
      </c>
      <c r="AM12" s="198">
        <v>400</v>
      </c>
      <c r="AN12" s="198">
        <v>0</v>
      </c>
      <c r="AO12">
        <v>0</v>
      </c>
      <c r="AP12" s="198">
        <v>118.3</v>
      </c>
      <c r="AQ12" s="198">
        <v>0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493.26</v>
      </c>
      <c r="L13" s="198">
        <v>9.1199999999999992</v>
      </c>
      <c r="M13" s="198">
        <v>61.73</v>
      </c>
      <c r="N13" s="198">
        <v>24.9</v>
      </c>
      <c r="O13" s="198">
        <v>70.94</v>
      </c>
      <c r="P13" s="198">
        <v>19.72</v>
      </c>
      <c r="Q13" s="198">
        <v>8.49</v>
      </c>
      <c r="R13" s="198">
        <v>10.7</v>
      </c>
      <c r="S13" s="198">
        <v>11.22</v>
      </c>
      <c r="T13" s="198">
        <v>0</v>
      </c>
      <c r="U13" s="198">
        <v>50.1</v>
      </c>
      <c r="V13" s="198">
        <v>8.2799999999999994</v>
      </c>
      <c r="W13" s="198">
        <v>18.71</v>
      </c>
      <c r="X13" s="198">
        <v>62.71</v>
      </c>
      <c r="Y13" s="198">
        <v>0</v>
      </c>
      <c r="Z13">
        <v>0</v>
      </c>
      <c r="AA13" s="198">
        <v>15.16</v>
      </c>
      <c r="AB13" s="198">
        <v>0</v>
      </c>
      <c r="AC13" s="198">
        <v>0</v>
      </c>
      <c r="AD13" s="198">
        <v>0</v>
      </c>
      <c r="AE13" s="198">
        <v>44.82</v>
      </c>
      <c r="AF13" s="198">
        <v>0</v>
      </c>
      <c r="AG13" s="198">
        <v>0</v>
      </c>
      <c r="AH13" s="198">
        <v>0</v>
      </c>
      <c r="AI13" s="198">
        <v>104.79</v>
      </c>
      <c r="AJ13" s="198">
        <v>0</v>
      </c>
      <c r="AK13" s="198">
        <v>0</v>
      </c>
      <c r="AL13" s="198">
        <v>0</v>
      </c>
      <c r="AM13" s="198">
        <v>411.32</v>
      </c>
      <c r="AN13" s="198">
        <v>0</v>
      </c>
      <c r="AO13">
        <v>0</v>
      </c>
      <c r="AP13" s="198">
        <v>118.3</v>
      </c>
      <c r="AQ13" s="198">
        <v>0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493.26</v>
      </c>
      <c r="L14" s="198">
        <v>9.1199999999999992</v>
      </c>
      <c r="M14" s="198">
        <v>61.73</v>
      </c>
      <c r="N14" s="198">
        <v>24.9</v>
      </c>
      <c r="O14" s="198">
        <v>70.94</v>
      </c>
      <c r="P14" s="198">
        <v>19.72</v>
      </c>
      <c r="Q14" s="198">
        <v>8.49</v>
      </c>
      <c r="R14" s="198">
        <v>10.7</v>
      </c>
      <c r="S14" s="198">
        <v>11.22</v>
      </c>
      <c r="T14" s="198">
        <v>0</v>
      </c>
      <c r="U14" s="198">
        <v>50.1</v>
      </c>
      <c r="V14" s="198">
        <v>8.2799999999999994</v>
      </c>
      <c r="W14" s="198">
        <v>18.71</v>
      </c>
      <c r="X14" s="198">
        <v>62.71</v>
      </c>
      <c r="Y14" s="198">
        <v>0</v>
      </c>
      <c r="Z14">
        <v>0</v>
      </c>
      <c r="AA14" s="198">
        <v>15.16</v>
      </c>
      <c r="AB14" s="198">
        <v>0</v>
      </c>
      <c r="AC14" s="198">
        <v>0</v>
      </c>
      <c r="AD14" s="198">
        <v>0</v>
      </c>
      <c r="AE14" s="198">
        <v>44.82</v>
      </c>
      <c r="AF14" s="198">
        <v>0</v>
      </c>
      <c r="AG14" s="198">
        <v>0</v>
      </c>
      <c r="AH14" s="198">
        <v>0</v>
      </c>
      <c r="AI14" s="198">
        <v>104.79</v>
      </c>
      <c r="AJ14" s="198">
        <v>0</v>
      </c>
      <c r="AK14" s="198">
        <v>0</v>
      </c>
      <c r="AL14" s="198">
        <v>0</v>
      </c>
      <c r="AM14" s="198">
        <v>411.32</v>
      </c>
      <c r="AN14" s="198">
        <v>0</v>
      </c>
      <c r="AO14">
        <v>0</v>
      </c>
      <c r="AP14" s="198">
        <v>118.3</v>
      </c>
      <c r="AQ14" s="198">
        <v>0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493.26</v>
      </c>
      <c r="L15" s="198">
        <v>9.1199999999999992</v>
      </c>
      <c r="M15" s="198">
        <v>61.73</v>
      </c>
      <c r="N15" s="198">
        <v>24.9</v>
      </c>
      <c r="O15" s="198">
        <v>70.94</v>
      </c>
      <c r="P15" s="198">
        <v>19.72</v>
      </c>
      <c r="Q15" s="198">
        <v>8.49</v>
      </c>
      <c r="R15" s="198">
        <v>10.7</v>
      </c>
      <c r="S15" s="198">
        <v>11.22</v>
      </c>
      <c r="T15" s="198">
        <v>0</v>
      </c>
      <c r="U15" s="198">
        <v>50.1</v>
      </c>
      <c r="V15" s="198">
        <v>8.2799999999999994</v>
      </c>
      <c r="W15" s="198">
        <v>18.71</v>
      </c>
      <c r="X15" s="198">
        <v>62.71</v>
      </c>
      <c r="Y15" s="198">
        <v>0</v>
      </c>
      <c r="Z15">
        <v>0</v>
      </c>
      <c r="AA15" s="198">
        <v>15.67</v>
      </c>
      <c r="AB15" s="198">
        <v>0</v>
      </c>
      <c r="AC15" s="198">
        <v>0</v>
      </c>
      <c r="AD15" s="198">
        <v>0</v>
      </c>
      <c r="AE15" s="198">
        <v>44.82</v>
      </c>
      <c r="AF15" s="198">
        <v>0</v>
      </c>
      <c r="AG15" s="198">
        <v>0</v>
      </c>
      <c r="AH15" s="198">
        <v>0</v>
      </c>
      <c r="AI15" s="198">
        <v>104.79</v>
      </c>
      <c r="AJ15" s="198">
        <v>0</v>
      </c>
      <c r="AK15" s="198">
        <v>0</v>
      </c>
      <c r="AL15" s="198">
        <v>0</v>
      </c>
      <c r="AM15" s="198">
        <v>401.32</v>
      </c>
      <c r="AN15" s="198">
        <v>0</v>
      </c>
      <c r="AO15">
        <v>0</v>
      </c>
      <c r="AP15" s="198">
        <v>118.3</v>
      </c>
      <c r="AQ15" s="198">
        <v>0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493.26</v>
      </c>
      <c r="L16" s="198">
        <v>9.1199999999999992</v>
      </c>
      <c r="M16" s="198">
        <v>61.73</v>
      </c>
      <c r="N16" s="198">
        <v>24.9</v>
      </c>
      <c r="O16" s="198">
        <v>70.94</v>
      </c>
      <c r="P16" s="198">
        <v>19.72</v>
      </c>
      <c r="Q16" s="198">
        <v>8.49</v>
      </c>
      <c r="R16" s="198">
        <v>10.7</v>
      </c>
      <c r="S16" s="198">
        <v>11.22</v>
      </c>
      <c r="T16" s="198">
        <v>0</v>
      </c>
      <c r="U16" s="198">
        <v>50.1</v>
      </c>
      <c r="V16" s="198">
        <v>8.2799999999999994</v>
      </c>
      <c r="W16" s="198">
        <v>18.71</v>
      </c>
      <c r="X16" s="198">
        <v>62.71</v>
      </c>
      <c r="Y16" s="198">
        <v>0</v>
      </c>
      <c r="Z16">
        <v>0</v>
      </c>
      <c r="AA16" s="198">
        <v>15.67</v>
      </c>
      <c r="AB16" s="198">
        <v>0</v>
      </c>
      <c r="AC16" s="198">
        <v>0</v>
      </c>
      <c r="AD16" s="198">
        <v>0</v>
      </c>
      <c r="AE16" s="198">
        <v>44.82</v>
      </c>
      <c r="AF16" s="198">
        <v>0</v>
      </c>
      <c r="AG16" s="198">
        <v>0</v>
      </c>
      <c r="AH16" s="198">
        <v>0</v>
      </c>
      <c r="AI16" s="198">
        <v>104.79</v>
      </c>
      <c r="AJ16" s="198">
        <v>0</v>
      </c>
      <c r="AK16" s="198">
        <v>0</v>
      </c>
      <c r="AL16" s="198">
        <v>0</v>
      </c>
      <c r="AM16" s="198">
        <v>380</v>
      </c>
      <c r="AN16" s="198">
        <v>0</v>
      </c>
      <c r="AO16">
        <v>0</v>
      </c>
      <c r="AP16" s="198">
        <v>118.3</v>
      </c>
      <c r="AQ16" s="198">
        <v>0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493.26</v>
      </c>
      <c r="L17" s="198">
        <v>9.1199999999999992</v>
      </c>
      <c r="M17" s="198">
        <v>61.73</v>
      </c>
      <c r="N17" s="198">
        <v>24.9</v>
      </c>
      <c r="O17" s="198">
        <v>70.94</v>
      </c>
      <c r="P17" s="198">
        <v>19.72</v>
      </c>
      <c r="Q17" s="198">
        <v>8.49</v>
      </c>
      <c r="R17" s="198">
        <v>10.7</v>
      </c>
      <c r="S17" s="198">
        <v>11.22</v>
      </c>
      <c r="T17" s="198">
        <v>0</v>
      </c>
      <c r="U17" s="198">
        <v>50.1</v>
      </c>
      <c r="V17" s="198">
        <v>8.2799999999999994</v>
      </c>
      <c r="W17" s="198">
        <v>18.71</v>
      </c>
      <c r="X17" s="198">
        <v>62.71</v>
      </c>
      <c r="Y17" s="198">
        <v>0</v>
      </c>
      <c r="Z17">
        <v>0</v>
      </c>
      <c r="AA17" s="198">
        <v>15.67</v>
      </c>
      <c r="AB17" s="198">
        <v>0</v>
      </c>
      <c r="AC17" s="198">
        <v>0</v>
      </c>
      <c r="AD17" s="198">
        <v>0</v>
      </c>
      <c r="AE17" s="198">
        <v>44.82</v>
      </c>
      <c r="AF17" s="198">
        <v>0</v>
      </c>
      <c r="AG17" s="198">
        <v>0</v>
      </c>
      <c r="AH17" s="198">
        <v>0</v>
      </c>
      <c r="AI17" s="198">
        <v>104.79</v>
      </c>
      <c r="AJ17" s="198">
        <v>0</v>
      </c>
      <c r="AK17" s="198">
        <v>0</v>
      </c>
      <c r="AL17" s="198">
        <v>0</v>
      </c>
      <c r="AM17" s="198">
        <v>380</v>
      </c>
      <c r="AN17" s="198">
        <v>0</v>
      </c>
      <c r="AO17">
        <v>0</v>
      </c>
      <c r="AP17" s="198">
        <v>118.3</v>
      </c>
      <c r="AQ17" s="198">
        <v>0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493.26</v>
      </c>
      <c r="L18" s="198">
        <v>9.1199999999999992</v>
      </c>
      <c r="M18" s="198">
        <v>61.73</v>
      </c>
      <c r="N18" s="198">
        <v>24.9</v>
      </c>
      <c r="O18" s="198">
        <v>70.94</v>
      </c>
      <c r="P18" s="198">
        <v>19.72</v>
      </c>
      <c r="Q18" s="198">
        <v>8.49</v>
      </c>
      <c r="R18" s="198">
        <v>10.7</v>
      </c>
      <c r="S18" s="198">
        <v>11.22</v>
      </c>
      <c r="T18" s="198">
        <v>0</v>
      </c>
      <c r="U18" s="198">
        <v>50.1</v>
      </c>
      <c r="V18" s="198">
        <v>8.2799999999999994</v>
      </c>
      <c r="W18" s="198">
        <v>18.71</v>
      </c>
      <c r="X18" s="198">
        <v>62.71</v>
      </c>
      <c r="Y18" s="198">
        <v>0</v>
      </c>
      <c r="Z18">
        <v>0</v>
      </c>
      <c r="AA18" s="198">
        <v>15.67</v>
      </c>
      <c r="AB18" s="198">
        <v>0</v>
      </c>
      <c r="AC18" s="198">
        <v>0</v>
      </c>
      <c r="AD18" s="198">
        <v>0</v>
      </c>
      <c r="AE18" s="198">
        <v>44.82</v>
      </c>
      <c r="AF18" s="198">
        <v>0</v>
      </c>
      <c r="AG18" s="198">
        <v>0</v>
      </c>
      <c r="AH18" s="198">
        <v>0</v>
      </c>
      <c r="AI18" s="198">
        <v>104.79</v>
      </c>
      <c r="AJ18" s="198">
        <v>0</v>
      </c>
      <c r="AK18" s="198">
        <v>0</v>
      </c>
      <c r="AL18" s="198">
        <v>0</v>
      </c>
      <c r="AM18" s="198">
        <v>380</v>
      </c>
      <c r="AN18" s="198">
        <v>0</v>
      </c>
      <c r="AO18">
        <v>0</v>
      </c>
      <c r="AP18" s="198">
        <v>118.3</v>
      </c>
      <c r="AQ18" s="198">
        <v>0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493.26</v>
      </c>
      <c r="L19" s="198">
        <v>9.1199999999999992</v>
      </c>
      <c r="M19" s="198">
        <v>61.73</v>
      </c>
      <c r="N19" s="198">
        <v>24.9</v>
      </c>
      <c r="O19" s="198">
        <v>70.94</v>
      </c>
      <c r="P19" s="198">
        <v>19.72</v>
      </c>
      <c r="Q19" s="198">
        <v>8.49</v>
      </c>
      <c r="R19" s="198">
        <v>10.7</v>
      </c>
      <c r="S19" s="198">
        <v>11.22</v>
      </c>
      <c r="T19" s="198">
        <v>0</v>
      </c>
      <c r="U19" s="198">
        <v>50.1</v>
      </c>
      <c r="V19" s="198">
        <v>8.2799999999999994</v>
      </c>
      <c r="W19" s="198">
        <v>18.71</v>
      </c>
      <c r="X19" s="198">
        <v>62.71</v>
      </c>
      <c r="Y19" s="198">
        <v>0</v>
      </c>
      <c r="Z19">
        <v>0</v>
      </c>
      <c r="AA19" s="198">
        <v>15.67</v>
      </c>
      <c r="AB19" s="198">
        <v>0</v>
      </c>
      <c r="AC19" s="198">
        <v>0</v>
      </c>
      <c r="AD19" s="198">
        <v>0</v>
      </c>
      <c r="AE19" s="198">
        <v>44.82</v>
      </c>
      <c r="AF19" s="198">
        <v>0</v>
      </c>
      <c r="AG19" s="198">
        <v>0</v>
      </c>
      <c r="AH19" s="198">
        <v>0</v>
      </c>
      <c r="AI19" s="198">
        <v>104.79</v>
      </c>
      <c r="AJ19" s="198">
        <v>0</v>
      </c>
      <c r="AK19" s="198">
        <v>0</v>
      </c>
      <c r="AL19" s="198">
        <v>0</v>
      </c>
      <c r="AM19" s="198">
        <v>340</v>
      </c>
      <c r="AN19" s="198">
        <v>0</v>
      </c>
      <c r="AO19">
        <v>0</v>
      </c>
      <c r="AP19" s="198">
        <v>118.3</v>
      </c>
      <c r="AQ19" s="198">
        <v>0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493.26</v>
      </c>
      <c r="L20" s="198">
        <v>9.1199999999999992</v>
      </c>
      <c r="M20" s="198">
        <v>61.73</v>
      </c>
      <c r="N20" s="198">
        <v>24.9</v>
      </c>
      <c r="O20" s="198">
        <v>70.94</v>
      </c>
      <c r="P20" s="198">
        <v>19.72</v>
      </c>
      <c r="Q20" s="198">
        <v>8.49</v>
      </c>
      <c r="R20" s="198">
        <v>10.7</v>
      </c>
      <c r="S20" s="198">
        <v>11.22</v>
      </c>
      <c r="T20" s="198">
        <v>0</v>
      </c>
      <c r="U20" s="198">
        <v>50.1</v>
      </c>
      <c r="V20" s="198">
        <v>8.2799999999999994</v>
      </c>
      <c r="W20" s="198">
        <v>18.71</v>
      </c>
      <c r="X20" s="198">
        <v>62.71</v>
      </c>
      <c r="Y20" s="198">
        <v>0</v>
      </c>
      <c r="Z20">
        <v>0</v>
      </c>
      <c r="AA20" s="198">
        <v>15.67</v>
      </c>
      <c r="AB20" s="198">
        <v>0</v>
      </c>
      <c r="AC20" s="198">
        <v>0</v>
      </c>
      <c r="AD20" s="198">
        <v>0</v>
      </c>
      <c r="AE20" s="198">
        <v>44.82</v>
      </c>
      <c r="AF20" s="198">
        <v>0</v>
      </c>
      <c r="AG20" s="198">
        <v>0</v>
      </c>
      <c r="AH20" s="198">
        <v>0</v>
      </c>
      <c r="AI20" s="198">
        <v>104.79</v>
      </c>
      <c r="AJ20" s="198">
        <v>0</v>
      </c>
      <c r="AK20" s="198">
        <v>0</v>
      </c>
      <c r="AL20" s="198">
        <v>0</v>
      </c>
      <c r="AM20" s="198">
        <v>330</v>
      </c>
      <c r="AN20" s="198">
        <v>0</v>
      </c>
      <c r="AO20">
        <v>0</v>
      </c>
      <c r="AP20" s="198">
        <v>118.3</v>
      </c>
      <c r="AQ20" s="198">
        <v>0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493.26</v>
      </c>
      <c r="L21" s="198">
        <v>9.1199999999999992</v>
      </c>
      <c r="M21" s="198">
        <v>61.73</v>
      </c>
      <c r="N21" s="198">
        <v>24.9</v>
      </c>
      <c r="O21" s="198">
        <v>70.94</v>
      </c>
      <c r="P21" s="198">
        <v>19.72</v>
      </c>
      <c r="Q21" s="198">
        <v>8.49</v>
      </c>
      <c r="R21" s="198">
        <v>10.7</v>
      </c>
      <c r="S21" s="198">
        <v>11.22</v>
      </c>
      <c r="T21" s="198">
        <v>0</v>
      </c>
      <c r="U21" s="198">
        <v>50.1</v>
      </c>
      <c r="V21" s="198">
        <v>8.2799999999999994</v>
      </c>
      <c r="W21" s="198">
        <v>18.71</v>
      </c>
      <c r="X21" s="198">
        <v>62.71</v>
      </c>
      <c r="Y21" s="198">
        <v>0</v>
      </c>
      <c r="Z21">
        <v>0</v>
      </c>
      <c r="AA21" s="198">
        <v>15.67</v>
      </c>
      <c r="AB21" s="198">
        <v>0</v>
      </c>
      <c r="AC21" s="198">
        <v>0</v>
      </c>
      <c r="AD21" s="198">
        <v>0</v>
      </c>
      <c r="AE21" s="198">
        <v>44.82</v>
      </c>
      <c r="AF21" s="198">
        <v>0</v>
      </c>
      <c r="AG21" s="198">
        <v>0</v>
      </c>
      <c r="AH21" s="198">
        <v>0</v>
      </c>
      <c r="AI21" s="198">
        <v>104.79</v>
      </c>
      <c r="AJ21" s="198">
        <v>0</v>
      </c>
      <c r="AK21" s="198">
        <v>0</v>
      </c>
      <c r="AL21" s="198">
        <v>0</v>
      </c>
      <c r="AM21" s="198">
        <v>330</v>
      </c>
      <c r="AN21" s="198">
        <v>0</v>
      </c>
      <c r="AO21">
        <v>0</v>
      </c>
      <c r="AP21" s="198">
        <v>118.3</v>
      </c>
      <c r="AQ21" s="198">
        <v>0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493.26</v>
      </c>
      <c r="L22" s="198">
        <v>9.1199999999999992</v>
      </c>
      <c r="M22" s="198">
        <v>61.73</v>
      </c>
      <c r="N22" s="198">
        <v>24.9</v>
      </c>
      <c r="O22" s="198">
        <v>70.94</v>
      </c>
      <c r="P22" s="198">
        <v>19.72</v>
      </c>
      <c r="Q22" s="198">
        <v>8.49</v>
      </c>
      <c r="R22" s="198">
        <v>10.7</v>
      </c>
      <c r="S22" s="198">
        <v>11.22</v>
      </c>
      <c r="T22" s="198">
        <v>0</v>
      </c>
      <c r="U22" s="198">
        <v>50.1</v>
      </c>
      <c r="V22" s="198">
        <v>8.2799999999999994</v>
      </c>
      <c r="W22" s="198">
        <v>18.71</v>
      </c>
      <c r="X22" s="198">
        <v>62.71</v>
      </c>
      <c r="Y22" s="198">
        <v>0</v>
      </c>
      <c r="Z22">
        <v>0</v>
      </c>
      <c r="AA22" s="198">
        <v>15.67</v>
      </c>
      <c r="AB22" s="198">
        <v>0</v>
      </c>
      <c r="AC22" s="198">
        <v>0</v>
      </c>
      <c r="AD22" s="198">
        <v>0</v>
      </c>
      <c r="AE22" s="198">
        <v>44.82</v>
      </c>
      <c r="AF22" s="198">
        <v>0</v>
      </c>
      <c r="AG22" s="198">
        <v>0</v>
      </c>
      <c r="AH22" s="198">
        <v>0</v>
      </c>
      <c r="AI22" s="198">
        <v>104.79</v>
      </c>
      <c r="AJ22" s="198">
        <v>0</v>
      </c>
      <c r="AK22" s="198">
        <v>0</v>
      </c>
      <c r="AL22" s="198">
        <v>0</v>
      </c>
      <c r="AM22" s="198">
        <v>320</v>
      </c>
      <c r="AN22" s="198">
        <v>0</v>
      </c>
      <c r="AO22">
        <v>0</v>
      </c>
      <c r="AP22" s="198">
        <v>118.3</v>
      </c>
      <c r="AQ22" s="198">
        <v>0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493.26</v>
      </c>
      <c r="L23" s="198">
        <v>9.1199999999999992</v>
      </c>
      <c r="M23" s="198">
        <v>61.73</v>
      </c>
      <c r="N23" s="198">
        <v>24.9</v>
      </c>
      <c r="O23" s="198">
        <v>70.94</v>
      </c>
      <c r="P23" s="198">
        <v>19.72</v>
      </c>
      <c r="Q23" s="198">
        <v>8.49</v>
      </c>
      <c r="R23" s="198">
        <v>10.7</v>
      </c>
      <c r="S23" s="198">
        <v>11.22</v>
      </c>
      <c r="T23" s="198">
        <v>0</v>
      </c>
      <c r="U23" s="198">
        <v>50.1</v>
      </c>
      <c r="V23" s="198">
        <v>8.2799999999999994</v>
      </c>
      <c r="W23" s="198">
        <v>18.71</v>
      </c>
      <c r="X23" s="198">
        <v>62.71</v>
      </c>
      <c r="Y23" s="198">
        <v>0</v>
      </c>
      <c r="Z23">
        <v>0</v>
      </c>
      <c r="AA23" s="198">
        <v>15.67</v>
      </c>
      <c r="AB23" s="198">
        <v>0</v>
      </c>
      <c r="AC23" s="198">
        <v>0</v>
      </c>
      <c r="AD23" s="198">
        <v>0</v>
      </c>
      <c r="AE23" s="198">
        <v>45.1</v>
      </c>
      <c r="AF23" s="198">
        <v>0</v>
      </c>
      <c r="AG23" s="198">
        <v>0</v>
      </c>
      <c r="AH23" s="198">
        <v>0</v>
      </c>
      <c r="AI23" s="198">
        <v>104.79</v>
      </c>
      <c r="AJ23" s="198">
        <v>0</v>
      </c>
      <c r="AK23" s="198">
        <v>0</v>
      </c>
      <c r="AL23" s="198">
        <v>0</v>
      </c>
      <c r="AM23" s="198">
        <v>330</v>
      </c>
      <c r="AN23" s="198">
        <v>0</v>
      </c>
      <c r="AO23">
        <v>0</v>
      </c>
      <c r="AP23" s="198">
        <v>118.3</v>
      </c>
      <c r="AQ23" s="198">
        <v>0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493.26</v>
      </c>
      <c r="L24" s="198">
        <v>9.1199999999999992</v>
      </c>
      <c r="M24" s="198">
        <v>61.73</v>
      </c>
      <c r="N24" s="198">
        <v>24.9</v>
      </c>
      <c r="O24" s="198">
        <v>70.94</v>
      </c>
      <c r="P24" s="198">
        <v>19.72</v>
      </c>
      <c r="Q24" s="198">
        <v>8.49</v>
      </c>
      <c r="R24" s="198">
        <v>10.7</v>
      </c>
      <c r="S24" s="198">
        <v>11.22</v>
      </c>
      <c r="T24" s="198">
        <v>0</v>
      </c>
      <c r="U24" s="198">
        <v>50.1</v>
      </c>
      <c r="V24" s="198">
        <v>8.2799999999999994</v>
      </c>
      <c r="W24" s="198">
        <v>18.71</v>
      </c>
      <c r="X24" s="198">
        <v>62.71</v>
      </c>
      <c r="Y24" s="198">
        <v>0</v>
      </c>
      <c r="Z24">
        <v>0</v>
      </c>
      <c r="AA24" s="198">
        <v>15.67</v>
      </c>
      <c r="AB24" s="198">
        <v>0</v>
      </c>
      <c r="AC24" s="198">
        <v>0</v>
      </c>
      <c r="AD24" s="198">
        <v>0</v>
      </c>
      <c r="AE24" s="198">
        <v>45.1</v>
      </c>
      <c r="AF24" s="198">
        <v>0</v>
      </c>
      <c r="AG24" s="198">
        <v>0</v>
      </c>
      <c r="AH24" s="198">
        <v>0</v>
      </c>
      <c r="AI24" s="198">
        <v>104.79</v>
      </c>
      <c r="AJ24" s="198">
        <v>0</v>
      </c>
      <c r="AK24" s="198">
        <v>0</v>
      </c>
      <c r="AL24" s="198">
        <v>0</v>
      </c>
      <c r="AM24" s="198">
        <v>330</v>
      </c>
      <c r="AN24" s="198">
        <v>0</v>
      </c>
      <c r="AO24">
        <v>0</v>
      </c>
      <c r="AP24" s="198">
        <v>118.3</v>
      </c>
      <c r="AQ24" s="198">
        <v>0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493.26</v>
      </c>
      <c r="L25" s="198">
        <v>9.1199999999999992</v>
      </c>
      <c r="M25" s="198">
        <v>61.73</v>
      </c>
      <c r="N25" s="198">
        <v>24.9</v>
      </c>
      <c r="O25" s="198">
        <v>70.94</v>
      </c>
      <c r="P25" s="198">
        <v>19.72</v>
      </c>
      <c r="Q25" s="198">
        <v>8.49</v>
      </c>
      <c r="R25" s="198">
        <v>10.7</v>
      </c>
      <c r="S25" s="198">
        <v>11.22</v>
      </c>
      <c r="T25" s="198">
        <v>0</v>
      </c>
      <c r="U25" s="198">
        <v>50.1</v>
      </c>
      <c r="V25" s="198">
        <v>8.2799999999999994</v>
      </c>
      <c r="W25" s="198">
        <v>18.71</v>
      </c>
      <c r="X25" s="198">
        <v>62.71</v>
      </c>
      <c r="Y25" s="198">
        <v>0</v>
      </c>
      <c r="Z25">
        <v>0</v>
      </c>
      <c r="AA25" s="198">
        <v>15.67</v>
      </c>
      <c r="AB25" s="198">
        <v>0</v>
      </c>
      <c r="AC25" s="198">
        <v>0</v>
      </c>
      <c r="AD25" s="198">
        <v>0</v>
      </c>
      <c r="AE25" s="198">
        <v>45.1</v>
      </c>
      <c r="AF25" s="198">
        <v>0</v>
      </c>
      <c r="AG25" s="198">
        <v>0</v>
      </c>
      <c r="AH25" s="198">
        <v>0</v>
      </c>
      <c r="AI25" s="198">
        <v>104.79</v>
      </c>
      <c r="AJ25" s="198">
        <v>0</v>
      </c>
      <c r="AK25" s="198">
        <v>0</v>
      </c>
      <c r="AL25" s="198">
        <v>0</v>
      </c>
      <c r="AM25" s="198">
        <v>320</v>
      </c>
      <c r="AN25" s="198">
        <v>0</v>
      </c>
      <c r="AO25">
        <v>0</v>
      </c>
      <c r="AP25" s="198">
        <v>118.3</v>
      </c>
      <c r="AQ25" s="198">
        <v>0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493.26</v>
      </c>
      <c r="L26" s="198">
        <v>9.1199999999999992</v>
      </c>
      <c r="M26" s="198">
        <v>61.73</v>
      </c>
      <c r="N26" s="198">
        <v>24.9</v>
      </c>
      <c r="O26" s="198">
        <v>70.94</v>
      </c>
      <c r="P26" s="198">
        <v>19.72</v>
      </c>
      <c r="Q26" s="198">
        <v>8.49</v>
      </c>
      <c r="R26" s="198">
        <v>10.7</v>
      </c>
      <c r="S26" s="198">
        <v>11.22</v>
      </c>
      <c r="T26" s="198">
        <v>0</v>
      </c>
      <c r="U26" s="198">
        <v>50.1</v>
      </c>
      <c r="V26" s="198">
        <v>8.2799999999999994</v>
      </c>
      <c r="W26" s="198">
        <v>18.71</v>
      </c>
      <c r="X26" s="198">
        <v>62.71</v>
      </c>
      <c r="Y26" s="198">
        <v>0</v>
      </c>
      <c r="Z26">
        <v>0</v>
      </c>
      <c r="AA26" s="198">
        <v>15.67</v>
      </c>
      <c r="AB26" s="198">
        <v>0</v>
      </c>
      <c r="AC26" s="198">
        <v>0</v>
      </c>
      <c r="AD26" s="198">
        <v>0</v>
      </c>
      <c r="AE26" s="198">
        <v>45.1</v>
      </c>
      <c r="AF26" s="198">
        <v>0</v>
      </c>
      <c r="AG26" s="198">
        <v>0</v>
      </c>
      <c r="AH26" s="198">
        <v>0</v>
      </c>
      <c r="AI26" s="198">
        <v>104.79</v>
      </c>
      <c r="AJ26" s="198">
        <v>0</v>
      </c>
      <c r="AK26" s="198">
        <v>0</v>
      </c>
      <c r="AL26" s="198">
        <v>0</v>
      </c>
      <c r="AM26" s="198">
        <v>310</v>
      </c>
      <c r="AN26" s="198">
        <v>0</v>
      </c>
      <c r="AO26">
        <v>0</v>
      </c>
      <c r="AP26" s="198">
        <v>118.3</v>
      </c>
      <c r="AQ26" s="198">
        <v>0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493.26</v>
      </c>
      <c r="L27" s="198">
        <v>9.1199999999999992</v>
      </c>
      <c r="M27" s="198">
        <v>61.73</v>
      </c>
      <c r="N27" s="198">
        <v>24.9</v>
      </c>
      <c r="O27" s="198">
        <v>70.94</v>
      </c>
      <c r="P27" s="198">
        <v>19.72</v>
      </c>
      <c r="Q27" s="198">
        <v>8.49</v>
      </c>
      <c r="R27" s="198">
        <v>10.7</v>
      </c>
      <c r="S27" s="198">
        <v>11.22</v>
      </c>
      <c r="T27" s="198">
        <v>0</v>
      </c>
      <c r="U27" s="198">
        <v>50.1</v>
      </c>
      <c r="V27" s="198">
        <v>8.2799999999999994</v>
      </c>
      <c r="W27" s="198">
        <v>18.71</v>
      </c>
      <c r="X27" s="198">
        <v>62.71</v>
      </c>
      <c r="Y27" s="198">
        <v>0</v>
      </c>
      <c r="Z27">
        <v>0</v>
      </c>
      <c r="AA27" s="198">
        <v>15.67</v>
      </c>
      <c r="AB27" s="198">
        <v>0</v>
      </c>
      <c r="AC27" s="198">
        <v>0</v>
      </c>
      <c r="AD27" s="198">
        <v>0</v>
      </c>
      <c r="AE27" s="198">
        <v>45.09</v>
      </c>
      <c r="AF27" s="198">
        <v>0</v>
      </c>
      <c r="AG27" s="198">
        <v>0</v>
      </c>
      <c r="AH27" s="198">
        <v>0</v>
      </c>
      <c r="AI27" s="198">
        <v>104.79</v>
      </c>
      <c r="AJ27" s="198">
        <v>0</v>
      </c>
      <c r="AK27" s="198">
        <v>0</v>
      </c>
      <c r="AL27" s="198">
        <v>0</v>
      </c>
      <c r="AM27" s="198">
        <v>340</v>
      </c>
      <c r="AN27" s="198">
        <v>0</v>
      </c>
      <c r="AO27">
        <v>0</v>
      </c>
      <c r="AP27" s="198">
        <v>118.3</v>
      </c>
      <c r="AQ27" s="198">
        <v>0</v>
      </c>
      <c r="AR27" s="198">
        <v>0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493.26</v>
      </c>
      <c r="L28" s="198">
        <v>9.1199999999999992</v>
      </c>
      <c r="M28" s="198">
        <v>61.73</v>
      </c>
      <c r="N28" s="198">
        <v>24.9</v>
      </c>
      <c r="O28" s="198">
        <v>70.94</v>
      </c>
      <c r="P28" s="198">
        <v>19.72</v>
      </c>
      <c r="Q28" s="198">
        <v>8.49</v>
      </c>
      <c r="R28" s="198">
        <v>10.7</v>
      </c>
      <c r="S28" s="198">
        <v>11.22</v>
      </c>
      <c r="T28" s="198">
        <v>0</v>
      </c>
      <c r="U28" s="198">
        <v>50.1</v>
      </c>
      <c r="V28" s="198">
        <v>8.2799999999999994</v>
      </c>
      <c r="W28" s="198">
        <v>18.71</v>
      </c>
      <c r="X28" s="198">
        <v>62.71</v>
      </c>
      <c r="Y28" s="198">
        <v>0</v>
      </c>
      <c r="Z28">
        <v>0</v>
      </c>
      <c r="AA28" s="198">
        <v>15.67</v>
      </c>
      <c r="AB28" s="198">
        <v>0</v>
      </c>
      <c r="AC28" s="198">
        <v>0</v>
      </c>
      <c r="AD28" s="198">
        <v>0</v>
      </c>
      <c r="AE28" s="198">
        <v>45.06</v>
      </c>
      <c r="AF28" s="198">
        <v>0</v>
      </c>
      <c r="AG28" s="198">
        <v>0</v>
      </c>
      <c r="AH28" s="198">
        <v>0</v>
      </c>
      <c r="AI28" s="198">
        <v>104.79</v>
      </c>
      <c r="AJ28" s="198">
        <v>0</v>
      </c>
      <c r="AK28" s="198">
        <v>0</v>
      </c>
      <c r="AL28" s="198">
        <v>0</v>
      </c>
      <c r="AM28" s="198">
        <v>340</v>
      </c>
      <c r="AN28" s="198">
        <v>0</v>
      </c>
      <c r="AO28">
        <v>0</v>
      </c>
      <c r="AP28" s="198">
        <v>118.3</v>
      </c>
      <c r="AQ28" s="198">
        <v>0</v>
      </c>
      <c r="AR28" s="198">
        <v>0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493.26</v>
      </c>
      <c r="L29" s="198">
        <v>9.1199999999999992</v>
      </c>
      <c r="M29" s="198">
        <v>61.73</v>
      </c>
      <c r="N29" s="198">
        <v>24.9</v>
      </c>
      <c r="O29" s="198">
        <v>70.94</v>
      </c>
      <c r="P29" s="198">
        <v>18.649999999999999</v>
      </c>
      <c r="Q29" s="198">
        <v>8.49</v>
      </c>
      <c r="R29" s="198">
        <v>10.7</v>
      </c>
      <c r="S29" s="198">
        <v>11.22</v>
      </c>
      <c r="T29" s="198">
        <v>0</v>
      </c>
      <c r="U29" s="198">
        <v>50.1</v>
      </c>
      <c r="V29" s="198">
        <v>8.2799999999999994</v>
      </c>
      <c r="W29" s="198">
        <v>18.71</v>
      </c>
      <c r="X29" s="198">
        <v>62.71</v>
      </c>
      <c r="Y29" s="198">
        <v>0</v>
      </c>
      <c r="Z29">
        <v>0</v>
      </c>
      <c r="AA29" s="198">
        <v>15.67</v>
      </c>
      <c r="AB29" s="198">
        <v>0</v>
      </c>
      <c r="AC29" s="198">
        <v>0</v>
      </c>
      <c r="AD29" s="198">
        <v>0</v>
      </c>
      <c r="AE29" s="198">
        <v>45.03</v>
      </c>
      <c r="AF29" s="198">
        <v>0</v>
      </c>
      <c r="AG29" s="198">
        <v>0</v>
      </c>
      <c r="AH29" s="198">
        <v>0</v>
      </c>
      <c r="AI29" s="198">
        <v>104.79</v>
      </c>
      <c r="AJ29" s="198">
        <v>0</v>
      </c>
      <c r="AK29" s="198">
        <v>0</v>
      </c>
      <c r="AL29" s="198">
        <v>0</v>
      </c>
      <c r="AM29" s="198">
        <v>320</v>
      </c>
      <c r="AN29" s="198">
        <v>0</v>
      </c>
      <c r="AO29">
        <v>0</v>
      </c>
      <c r="AP29" s="198">
        <v>118.3</v>
      </c>
      <c r="AQ29" s="198">
        <v>0</v>
      </c>
      <c r="AR29" s="198">
        <v>0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493.26</v>
      </c>
      <c r="L30" s="198">
        <v>9.1199999999999992</v>
      </c>
      <c r="M30" s="198">
        <v>61.73</v>
      </c>
      <c r="N30" s="198">
        <v>24.9</v>
      </c>
      <c r="O30" s="198">
        <v>70.94</v>
      </c>
      <c r="P30" s="198">
        <v>18.649999999999999</v>
      </c>
      <c r="Q30" s="198">
        <v>8.49</v>
      </c>
      <c r="R30" s="198">
        <v>10.7</v>
      </c>
      <c r="S30" s="198">
        <v>11.22</v>
      </c>
      <c r="T30" s="198">
        <v>0</v>
      </c>
      <c r="U30" s="198">
        <v>50.1</v>
      </c>
      <c r="V30" s="198">
        <v>8.2799999999999994</v>
      </c>
      <c r="W30" s="198">
        <v>18.71</v>
      </c>
      <c r="X30" s="198">
        <v>62.71</v>
      </c>
      <c r="Y30" s="198">
        <v>0</v>
      </c>
      <c r="Z30">
        <v>0</v>
      </c>
      <c r="AA30" s="198">
        <v>15.67</v>
      </c>
      <c r="AB30" s="198">
        <v>0</v>
      </c>
      <c r="AC30" s="198">
        <v>0</v>
      </c>
      <c r="AD30" s="198">
        <v>0</v>
      </c>
      <c r="AE30" s="198">
        <v>45.09</v>
      </c>
      <c r="AF30" s="198">
        <v>0</v>
      </c>
      <c r="AG30" s="198">
        <v>0</v>
      </c>
      <c r="AH30" s="198">
        <v>0</v>
      </c>
      <c r="AI30" s="198">
        <v>104.79</v>
      </c>
      <c r="AJ30" s="198">
        <v>0</v>
      </c>
      <c r="AK30" s="198">
        <v>0</v>
      </c>
      <c r="AL30" s="198">
        <v>0</v>
      </c>
      <c r="AM30" s="198">
        <v>300</v>
      </c>
      <c r="AN30" s="198">
        <v>0</v>
      </c>
      <c r="AO30">
        <v>0</v>
      </c>
      <c r="AP30" s="198">
        <v>118.3</v>
      </c>
      <c r="AQ30" s="198">
        <v>0</v>
      </c>
      <c r="AR30" s="198">
        <v>0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493.26</v>
      </c>
      <c r="L31" s="198">
        <v>9.1199999999999992</v>
      </c>
      <c r="M31" s="198">
        <v>61.73</v>
      </c>
      <c r="N31" s="198">
        <v>24.9</v>
      </c>
      <c r="O31" s="198">
        <v>70.94</v>
      </c>
      <c r="P31" s="198">
        <v>18.649999999999999</v>
      </c>
      <c r="Q31" s="198">
        <v>8.49</v>
      </c>
      <c r="R31" s="198">
        <v>10.7</v>
      </c>
      <c r="S31" s="198">
        <v>11.22</v>
      </c>
      <c r="T31" s="198">
        <v>0</v>
      </c>
      <c r="U31" s="198">
        <v>50.1</v>
      </c>
      <c r="V31" s="198">
        <v>8.2799999999999994</v>
      </c>
      <c r="W31" s="198">
        <v>18.71</v>
      </c>
      <c r="X31" s="198">
        <v>62.71</v>
      </c>
      <c r="Y31" s="198">
        <v>0</v>
      </c>
      <c r="Z31">
        <v>0</v>
      </c>
      <c r="AA31" s="198">
        <v>15.67</v>
      </c>
      <c r="AB31" s="198">
        <v>0</v>
      </c>
      <c r="AC31" s="198">
        <v>0</v>
      </c>
      <c r="AD31" s="198">
        <v>0</v>
      </c>
      <c r="AE31" s="198">
        <v>45.03</v>
      </c>
      <c r="AF31" s="198">
        <v>0</v>
      </c>
      <c r="AG31" s="198">
        <v>0</v>
      </c>
      <c r="AH31" s="198">
        <v>0</v>
      </c>
      <c r="AI31" s="198">
        <v>104.79</v>
      </c>
      <c r="AJ31" s="198">
        <v>0</v>
      </c>
      <c r="AK31" s="198">
        <v>0</v>
      </c>
      <c r="AL31" s="198">
        <v>0</v>
      </c>
      <c r="AM31" s="198">
        <v>250</v>
      </c>
      <c r="AN31" s="198">
        <v>0</v>
      </c>
      <c r="AO31">
        <v>0</v>
      </c>
      <c r="AP31" s="198">
        <v>118.3</v>
      </c>
      <c r="AQ31" s="198">
        <v>0</v>
      </c>
      <c r="AR31" s="198">
        <v>0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493.26</v>
      </c>
      <c r="L32" s="198">
        <v>9.1199999999999992</v>
      </c>
      <c r="M32" s="198">
        <v>61.73</v>
      </c>
      <c r="N32" s="198">
        <v>24.9</v>
      </c>
      <c r="O32" s="198">
        <v>70.94</v>
      </c>
      <c r="P32" s="198">
        <v>18.649999999999999</v>
      </c>
      <c r="Q32" s="198">
        <v>8.49</v>
      </c>
      <c r="R32" s="198">
        <v>10.7</v>
      </c>
      <c r="S32" s="198">
        <v>11.22</v>
      </c>
      <c r="T32" s="198">
        <v>0</v>
      </c>
      <c r="U32" s="198">
        <v>50.1</v>
      </c>
      <c r="V32" s="198">
        <v>8.2799999999999994</v>
      </c>
      <c r="W32" s="198">
        <v>18.71</v>
      </c>
      <c r="X32" s="198">
        <v>62.71</v>
      </c>
      <c r="Y32" s="198">
        <v>0</v>
      </c>
      <c r="Z32">
        <v>0</v>
      </c>
      <c r="AA32" s="198">
        <v>16.12</v>
      </c>
      <c r="AB32" s="198">
        <v>0</v>
      </c>
      <c r="AC32" s="198">
        <v>0</v>
      </c>
      <c r="AD32" s="198">
        <v>0</v>
      </c>
      <c r="AE32" s="198">
        <v>45.09</v>
      </c>
      <c r="AF32" s="198">
        <v>0</v>
      </c>
      <c r="AG32" s="198">
        <v>0</v>
      </c>
      <c r="AH32" s="198">
        <v>0</v>
      </c>
      <c r="AI32" s="198">
        <v>104.79</v>
      </c>
      <c r="AJ32" s="198">
        <v>0</v>
      </c>
      <c r="AK32" s="198">
        <v>0</v>
      </c>
      <c r="AL32" s="198">
        <v>0</v>
      </c>
      <c r="AM32" s="198">
        <v>250</v>
      </c>
      <c r="AN32" s="198">
        <v>0</v>
      </c>
      <c r="AO32">
        <v>0</v>
      </c>
      <c r="AP32" s="198">
        <v>118.3</v>
      </c>
      <c r="AQ32" s="198">
        <v>0</v>
      </c>
      <c r="AR32" s="198">
        <v>0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493.26</v>
      </c>
      <c r="L33" s="198">
        <v>9.1199999999999992</v>
      </c>
      <c r="M33" s="198">
        <v>61.73</v>
      </c>
      <c r="N33" s="198">
        <v>24.9</v>
      </c>
      <c r="O33" s="198">
        <v>70.94</v>
      </c>
      <c r="P33" s="198">
        <v>18.649999999999999</v>
      </c>
      <c r="Q33" s="198">
        <v>8.49</v>
      </c>
      <c r="R33" s="198">
        <v>10.7</v>
      </c>
      <c r="S33" s="198">
        <v>11.22</v>
      </c>
      <c r="T33" s="198">
        <v>0</v>
      </c>
      <c r="U33" s="198">
        <v>50.1</v>
      </c>
      <c r="V33" s="198">
        <v>8.2799999999999994</v>
      </c>
      <c r="W33" s="198">
        <v>18.71</v>
      </c>
      <c r="X33" s="198">
        <v>62.71</v>
      </c>
      <c r="Y33" s="198">
        <v>0</v>
      </c>
      <c r="Z33">
        <v>0</v>
      </c>
      <c r="AA33" s="198">
        <v>16.12</v>
      </c>
      <c r="AB33" s="198">
        <v>0</v>
      </c>
      <c r="AC33" s="198">
        <v>0</v>
      </c>
      <c r="AD33" s="198">
        <v>0</v>
      </c>
      <c r="AE33" s="198">
        <v>45.06</v>
      </c>
      <c r="AF33" s="198">
        <v>0</v>
      </c>
      <c r="AG33" s="198">
        <v>0</v>
      </c>
      <c r="AH33" s="198">
        <v>0</v>
      </c>
      <c r="AI33" s="198">
        <v>104.79</v>
      </c>
      <c r="AJ33" s="198">
        <v>0</v>
      </c>
      <c r="AK33" s="198">
        <v>0</v>
      </c>
      <c r="AL33" s="198">
        <v>0</v>
      </c>
      <c r="AM33" s="198">
        <v>250</v>
      </c>
      <c r="AN33" s="198">
        <v>0</v>
      </c>
      <c r="AO33">
        <v>0</v>
      </c>
      <c r="AP33" s="198">
        <v>118.3</v>
      </c>
      <c r="AQ33" s="198">
        <v>0</v>
      </c>
      <c r="AR33" s="198">
        <v>0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493.26</v>
      </c>
      <c r="L34" s="198">
        <v>9.1199999999999992</v>
      </c>
      <c r="M34" s="198">
        <v>61.73</v>
      </c>
      <c r="N34" s="198">
        <v>24.9</v>
      </c>
      <c r="O34" s="198">
        <v>70.94</v>
      </c>
      <c r="P34" s="198">
        <v>18.649999999999999</v>
      </c>
      <c r="Q34" s="198">
        <v>8.49</v>
      </c>
      <c r="R34" s="198">
        <v>10.7</v>
      </c>
      <c r="S34" s="198">
        <v>11.22</v>
      </c>
      <c r="T34" s="198">
        <v>0</v>
      </c>
      <c r="U34" s="198">
        <v>50.1</v>
      </c>
      <c r="V34" s="198">
        <v>8.2799999999999994</v>
      </c>
      <c r="W34" s="198">
        <v>18.71</v>
      </c>
      <c r="X34" s="198">
        <v>62.71</v>
      </c>
      <c r="Y34" s="198">
        <v>0</v>
      </c>
      <c r="Z34">
        <v>0</v>
      </c>
      <c r="AA34" s="198">
        <v>16.12</v>
      </c>
      <c r="AB34" s="198">
        <v>0</v>
      </c>
      <c r="AC34" s="198">
        <v>0</v>
      </c>
      <c r="AD34" s="198">
        <v>0</v>
      </c>
      <c r="AE34" s="198">
        <v>45.06</v>
      </c>
      <c r="AF34" s="198">
        <v>0</v>
      </c>
      <c r="AG34" s="198">
        <v>0</v>
      </c>
      <c r="AH34" s="198">
        <v>0</v>
      </c>
      <c r="AI34" s="198">
        <v>104.79</v>
      </c>
      <c r="AJ34" s="198">
        <v>0</v>
      </c>
      <c r="AK34" s="198">
        <v>0</v>
      </c>
      <c r="AL34" s="198">
        <v>0</v>
      </c>
      <c r="AM34" s="198">
        <v>250</v>
      </c>
      <c r="AN34" s="198">
        <v>0</v>
      </c>
      <c r="AO34">
        <v>0</v>
      </c>
      <c r="AP34" s="198">
        <v>118.3</v>
      </c>
      <c r="AQ34" s="198">
        <v>0</v>
      </c>
      <c r="AR34" s="198">
        <v>0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493.26</v>
      </c>
      <c r="L35" s="198">
        <v>9.1199999999999992</v>
      </c>
      <c r="M35" s="198">
        <v>61.73</v>
      </c>
      <c r="N35" s="198">
        <v>24.9</v>
      </c>
      <c r="O35" s="198">
        <v>70.94</v>
      </c>
      <c r="P35" s="198">
        <v>18.649999999999999</v>
      </c>
      <c r="Q35" s="198">
        <v>8.49</v>
      </c>
      <c r="R35" s="198">
        <v>10.7</v>
      </c>
      <c r="S35" s="198">
        <v>11.22</v>
      </c>
      <c r="T35" s="198">
        <v>0</v>
      </c>
      <c r="U35" s="198">
        <v>50.1</v>
      </c>
      <c r="V35" s="198">
        <v>8.2799999999999994</v>
      </c>
      <c r="W35" s="198">
        <v>18.71</v>
      </c>
      <c r="X35" s="198">
        <v>62.71</v>
      </c>
      <c r="Y35" s="198">
        <v>0</v>
      </c>
      <c r="Z35">
        <v>0</v>
      </c>
      <c r="AA35" s="198">
        <v>16.12</v>
      </c>
      <c r="AB35" s="198">
        <v>0</v>
      </c>
      <c r="AC35" s="198">
        <v>0</v>
      </c>
      <c r="AD35" s="198">
        <v>0</v>
      </c>
      <c r="AE35" s="198">
        <v>45.1</v>
      </c>
      <c r="AF35" s="198">
        <v>0</v>
      </c>
      <c r="AG35" s="198">
        <v>0</v>
      </c>
      <c r="AH35" s="198">
        <v>0</v>
      </c>
      <c r="AI35" s="198">
        <v>104.79</v>
      </c>
      <c r="AJ35" s="198">
        <v>0</v>
      </c>
      <c r="AK35" s="198">
        <v>0</v>
      </c>
      <c r="AL35" s="198">
        <v>0</v>
      </c>
      <c r="AM35" s="198">
        <v>250</v>
      </c>
      <c r="AN35" s="198">
        <v>0</v>
      </c>
      <c r="AO35">
        <v>0</v>
      </c>
      <c r="AP35" s="198">
        <v>118.3</v>
      </c>
      <c r="AQ35" s="198">
        <v>0</v>
      </c>
      <c r="AR35" s="198">
        <v>0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493.26</v>
      </c>
      <c r="L36" s="198">
        <v>9.1199999999999992</v>
      </c>
      <c r="M36" s="198">
        <v>61.73</v>
      </c>
      <c r="N36" s="198">
        <v>24.9</v>
      </c>
      <c r="O36" s="198">
        <v>70.94</v>
      </c>
      <c r="P36" s="198">
        <v>18.649999999999999</v>
      </c>
      <c r="Q36" s="198">
        <v>8.49</v>
      </c>
      <c r="R36" s="198">
        <v>10.7</v>
      </c>
      <c r="S36" s="198">
        <v>11.22</v>
      </c>
      <c r="T36" s="198">
        <v>0</v>
      </c>
      <c r="U36" s="198">
        <v>50.1</v>
      </c>
      <c r="V36" s="198">
        <v>8.2799999999999994</v>
      </c>
      <c r="W36" s="198">
        <v>18.71</v>
      </c>
      <c r="X36" s="198">
        <v>62.71</v>
      </c>
      <c r="Y36" s="198">
        <v>0</v>
      </c>
      <c r="Z36">
        <v>0</v>
      </c>
      <c r="AA36" s="198">
        <v>15.67</v>
      </c>
      <c r="AB36" s="198">
        <v>0</v>
      </c>
      <c r="AC36" s="198">
        <v>0</v>
      </c>
      <c r="AD36" s="198">
        <v>0</v>
      </c>
      <c r="AE36" s="198">
        <v>45.1</v>
      </c>
      <c r="AF36" s="198">
        <v>0</v>
      </c>
      <c r="AG36" s="198">
        <v>0</v>
      </c>
      <c r="AH36" s="198">
        <v>0</v>
      </c>
      <c r="AI36" s="198">
        <v>104.79</v>
      </c>
      <c r="AJ36" s="198">
        <v>0</v>
      </c>
      <c r="AK36" s="198">
        <v>0</v>
      </c>
      <c r="AL36" s="198">
        <v>0</v>
      </c>
      <c r="AM36" s="198">
        <v>250</v>
      </c>
      <c r="AN36" s="198">
        <v>0</v>
      </c>
      <c r="AO36">
        <v>0</v>
      </c>
      <c r="AP36" s="198">
        <v>118.3</v>
      </c>
      <c r="AQ36" s="198">
        <v>0</v>
      </c>
      <c r="AR36" s="198">
        <v>0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493.26</v>
      </c>
      <c r="L37" s="198">
        <v>9.1199999999999992</v>
      </c>
      <c r="M37" s="198">
        <v>61.73</v>
      </c>
      <c r="N37" s="198">
        <v>24.9</v>
      </c>
      <c r="O37" s="198">
        <v>70.94</v>
      </c>
      <c r="P37" s="198">
        <v>18.649999999999999</v>
      </c>
      <c r="Q37" s="198">
        <v>8.49</v>
      </c>
      <c r="R37" s="198">
        <v>10.7</v>
      </c>
      <c r="S37" s="198">
        <v>11.22</v>
      </c>
      <c r="T37" s="198">
        <v>0</v>
      </c>
      <c r="U37" s="198">
        <v>50.1</v>
      </c>
      <c r="V37" s="198">
        <v>8.2799999999999994</v>
      </c>
      <c r="W37" s="198">
        <v>18.71</v>
      </c>
      <c r="X37" s="198">
        <v>62.71</v>
      </c>
      <c r="Y37" s="198">
        <v>0</v>
      </c>
      <c r="Z37">
        <v>0</v>
      </c>
      <c r="AA37" s="198">
        <v>15.67</v>
      </c>
      <c r="AB37" s="198">
        <v>0</v>
      </c>
      <c r="AC37" s="198">
        <v>0</v>
      </c>
      <c r="AD37" s="198">
        <v>0</v>
      </c>
      <c r="AE37" s="198">
        <v>45.1</v>
      </c>
      <c r="AF37" s="198">
        <v>0</v>
      </c>
      <c r="AG37" s="198">
        <v>0</v>
      </c>
      <c r="AH37" s="198">
        <v>0</v>
      </c>
      <c r="AI37" s="198">
        <v>104.79</v>
      </c>
      <c r="AJ37" s="198">
        <v>0</v>
      </c>
      <c r="AK37" s="198">
        <v>0</v>
      </c>
      <c r="AL37" s="198">
        <v>0</v>
      </c>
      <c r="AM37" s="198">
        <v>250</v>
      </c>
      <c r="AN37" s="198">
        <v>0</v>
      </c>
      <c r="AO37">
        <v>0</v>
      </c>
      <c r="AP37" s="198">
        <v>118.3</v>
      </c>
      <c r="AQ37" s="198">
        <v>0</v>
      </c>
      <c r="AR37" s="198">
        <v>0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493.26</v>
      </c>
      <c r="L38" s="198">
        <v>9.1199999999999992</v>
      </c>
      <c r="M38" s="198">
        <v>61.73</v>
      </c>
      <c r="N38" s="198">
        <v>24.9</v>
      </c>
      <c r="O38" s="198">
        <v>70.94</v>
      </c>
      <c r="P38" s="198">
        <v>18.649999999999999</v>
      </c>
      <c r="Q38" s="198">
        <v>8.49</v>
      </c>
      <c r="R38" s="198">
        <v>10.7</v>
      </c>
      <c r="S38" s="198">
        <v>11.22</v>
      </c>
      <c r="T38" s="198">
        <v>0</v>
      </c>
      <c r="U38" s="198">
        <v>50.1</v>
      </c>
      <c r="V38" s="198">
        <v>8.2799999999999994</v>
      </c>
      <c r="W38" s="198">
        <v>18.71</v>
      </c>
      <c r="X38" s="198">
        <v>62.71</v>
      </c>
      <c r="Y38" s="198">
        <v>0</v>
      </c>
      <c r="Z38">
        <v>0</v>
      </c>
      <c r="AA38" s="198">
        <v>15.67</v>
      </c>
      <c r="AB38" s="198">
        <v>0</v>
      </c>
      <c r="AC38" s="198">
        <v>0</v>
      </c>
      <c r="AD38" s="198">
        <v>0</v>
      </c>
      <c r="AE38" s="198">
        <v>45.1</v>
      </c>
      <c r="AF38" s="198">
        <v>0</v>
      </c>
      <c r="AG38" s="198">
        <v>0</v>
      </c>
      <c r="AH38" s="198">
        <v>0</v>
      </c>
      <c r="AI38" s="198">
        <v>104.79</v>
      </c>
      <c r="AJ38" s="198">
        <v>0</v>
      </c>
      <c r="AK38" s="198">
        <v>0</v>
      </c>
      <c r="AL38" s="198">
        <v>0</v>
      </c>
      <c r="AM38" s="198">
        <v>250</v>
      </c>
      <c r="AN38" s="198">
        <v>0</v>
      </c>
      <c r="AO38">
        <v>0</v>
      </c>
      <c r="AP38" s="198">
        <v>118.3</v>
      </c>
      <c r="AQ38" s="198">
        <v>0</v>
      </c>
      <c r="AR38" s="198">
        <v>0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493.26</v>
      </c>
      <c r="L39" s="198">
        <v>9.1199999999999992</v>
      </c>
      <c r="M39" s="198">
        <v>61.73</v>
      </c>
      <c r="N39" s="198">
        <v>24.9</v>
      </c>
      <c r="O39" s="198">
        <v>70.94</v>
      </c>
      <c r="P39" s="198">
        <v>18.649999999999999</v>
      </c>
      <c r="Q39" s="198">
        <v>8.49</v>
      </c>
      <c r="R39" s="198">
        <v>10.7</v>
      </c>
      <c r="S39" s="198">
        <v>11.22</v>
      </c>
      <c r="T39" s="198">
        <v>0</v>
      </c>
      <c r="U39" s="198">
        <v>50.1</v>
      </c>
      <c r="V39" s="198">
        <v>8.2799999999999994</v>
      </c>
      <c r="W39" s="198">
        <v>18.71</v>
      </c>
      <c r="X39" s="198">
        <v>62.71</v>
      </c>
      <c r="Y39" s="198">
        <v>0</v>
      </c>
      <c r="Z39">
        <v>0</v>
      </c>
      <c r="AA39" s="198">
        <v>15.67</v>
      </c>
      <c r="AB39" s="198">
        <v>0</v>
      </c>
      <c r="AC39" s="198">
        <v>0</v>
      </c>
      <c r="AD39" s="198">
        <v>0</v>
      </c>
      <c r="AE39" s="198">
        <v>44.06</v>
      </c>
      <c r="AF39" s="198">
        <v>0</v>
      </c>
      <c r="AG39" s="198">
        <v>0</v>
      </c>
      <c r="AH39" s="198">
        <v>0</v>
      </c>
      <c r="AI39" s="198">
        <v>104.79</v>
      </c>
      <c r="AJ39" s="198">
        <v>0</v>
      </c>
      <c r="AK39" s="198">
        <v>0</v>
      </c>
      <c r="AL39" s="198">
        <v>0</v>
      </c>
      <c r="AM39" s="198">
        <v>200</v>
      </c>
      <c r="AN39" s="198">
        <v>0</v>
      </c>
      <c r="AO39">
        <v>0</v>
      </c>
      <c r="AP39" s="198">
        <v>118.3</v>
      </c>
      <c r="AQ39" s="198">
        <v>0</v>
      </c>
      <c r="AR39" s="198">
        <v>0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493.26</v>
      </c>
      <c r="L40" s="198">
        <v>9.1199999999999992</v>
      </c>
      <c r="M40" s="198">
        <v>61.73</v>
      </c>
      <c r="N40" s="198">
        <v>24.9</v>
      </c>
      <c r="O40" s="198">
        <v>70.94</v>
      </c>
      <c r="P40" s="198">
        <v>18.649999999999999</v>
      </c>
      <c r="Q40" s="198">
        <v>8.49</v>
      </c>
      <c r="R40" s="198">
        <v>10.7</v>
      </c>
      <c r="S40" s="198">
        <v>11.22</v>
      </c>
      <c r="T40" s="198">
        <v>0</v>
      </c>
      <c r="U40" s="198">
        <v>50.1</v>
      </c>
      <c r="V40" s="198">
        <v>8.2799999999999994</v>
      </c>
      <c r="W40" s="198">
        <v>18.71</v>
      </c>
      <c r="X40" s="198">
        <v>62.71</v>
      </c>
      <c r="Y40" s="198">
        <v>0</v>
      </c>
      <c r="Z40">
        <v>0</v>
      </c>
      <c r="AA40" s="198">
        <v>15.67</v>
      </c>
      <c r="AB40" s="198">
        <v>0</v>
      </c>
      <c r="AC40" s="198">
        <v>0</v>
      </c>
      <c r="AD40" s="198">
        <v>0</v>
      </c>
      <c r="AE40" s="198">
        <v>44.06</v>
      </c>
      <c r="AF40" s="198">
        <v>0</v>
      </c>
      <c r="AG40" s="198">
        <v>0</v>
      </c>
      <c r="AH40" s="198">
        <v>0</v>
      </c>
      <c r="AI40" s="198">
        <v>104.79</v>
      </c>
      <c r="AJ40" s="198">
        <v>0</v>
      </c>
      <c r="AK40" s="198">
        <v>0</v>
      </c>
      <c r="AL40" s="198">
        <v>0</v>
      </c>
      <c r="AM40" s="198">
        <v>200</v>
      </c>
      <c r="AN40" s="198">
        <v>0</v>
      </c>
      <c r="AO40">
        <v>0</v>
      </c>
      <c r="AP40" s="198">
        <v>118.3</v>
      </c>
      <c r="AQ40" s="198">
        <v>0</v>
      </c>
      <c r="AR40" s="198">
        <v>0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493.26</v>
      </c>
      <c r="L41" s="198">
        <v>9.1199999999999992</v>
      </c>
      <c r="M41" s="198">
        <v>61.73</v>
      </c>
      <c r="N41" s="198">
        <v>24.9</v>
      </c>
      <c r="O41" s="198">
        <v>70.94</v>
      </c>
      <c r="P41" s="198">
        <v>18.649999999999999</v>
      </c>
      <c r="Q41" s="198">
        <v>8.49</v>
      </c>
      <c r="R41" s="198">
        <v>10.7</v>
      </c>
      <c r="S41" s="198">
        <v>11.22</v>
      </c>
      <c r="T41" s="198">
        <v>0</v>
      </c>
      <c r="U41" s="198">
        <v>50.1</v>
      </c>
      <c r="V41" s="198">
        <v>8.2799999999999994</v>
      </c>
      <c r="W41" s="198">
        <v>18.71</v>
      </c>
      <c r="X41" s="198">
        <v>62.71</v>
      </c>
      <c r="Y41" s="198">
        <v>0</v>
      </c>
      <c r="Z41">
        <v>0</v>
      </c>
      <c r="AA41" s="198">
        <v>15.67</v>
      </c>
      <c r="AB41" s="198">
        <v>0</v>
      </c>
      <c r="AC41" s="198">
        <v>0</v>
      </c>
      <c r="AD41" s="198">
        <v>0</v>
      </c>
      <c r="AE41" s="198">
        <v>44.12</v>
      </c>
      <c r="AF41" s="198">
        <v>0</v>
      </c>
      <c r="AG41" s="198">
        <v>0</v>
      </c>
      <c r="AH41" s="198">
        <v>0</v>
      </c>
      <c r="AI41" s="198">
        <v>104.79</v>
      </c>
      <c r="AJ41" s="198">
        <v>0</v>
      </c>
      <c r="AK41" s="198">
        <v>0</v>
      </c>
      <c r="AL41" s="198">
        <v>0</v>
      </c>
      <c r="AM41" s="198">
        <v>200</v>
      </c>
      <c r="AN41" s="198">
        <v>0</v>
      </c>
      <c r="AO41">
        <v>0</v>
      </c>
      <c r="AP41" s="198">
        <v>111.48</v>
      </c>
      <c r="AQ41" s="198">
        <v>0</v>
      </c>
      <c r="AR41" s="198">
        <v>0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493.26</v>
      </c>
      <c r="L42" s="198">
        <v>9.1199999999999992</v>
      </c>
      <c r="M42" s="198">
        <v>61.73</v>
      </c>
      <c r="N42" s="198">
        <v>24.9</v>
      </c>
      <c r="O42" s="198">
        <v>70.94</v>
      </c>
      <c r="P42" s="198">
        <v>18.649999999999999</v>
      </c>
      <c r="Q42" s="198">
        <v>8.49</v>
      </c>
      <c r="R42" s="198">
        <v>10.7</v>
      </c>
      <c r="S42" s="198">
        <v>11.22</v>
      </c>
      <c r="T42" s="198">
        <v>0</v>
      </c>
      <c r="U42" s="198">
        <v>50.1</v>
      </c>
      <c r="V42" s="198">
        <v>8.2799999999999994</v>
      </c>
      <c r="W42" s="198">
        <v>18.71</v>
      </c>
      <c r="X42" s="198">
        <v>62.71</v>
      </c>
      <c r="Y42" s="198">
        <v>0</v>
      </c>
      <c r="Z42">
        <v>0</v>
      </c>
      <c r="AA42" s="198">
        <v>14.45</v>
      </c>
      <c r="AB42" s="198">
        <v>0</v>
      </c>
      <c r="AC42" s="198">
        <v>0</v>
      </c>
      <c r="AD42" s="198">
        <v>0</v>
      </c>
      <c r="AE42" s="198">
        <v>44.09</v>
      </c>
      <c r="AF42" s="198">
        <v>0</v>
      </c>
      <c r="AG42" s="198">
        <v>0</v>
      </c>
      <c r="AH42" s="198">
        <v>0</v>
      </c>
      <c r="AI42" s="198">
        <v>104.79</v>
      </c>
      <c r="AJ42" s="198">
        <v>0</v>
      </c>
      <c r="AK42" s="198">
        <v>0</v>
      </c>
      <c r="AL42" s="198">
        <v>0</v>
      </c>
      <c r="AM42" s="198">
        <v>200</v>
      </c>
      <c r="AN42" s="198">
        <v>0</v>
      </c>
      <c r="AO42">
        <v>0</v>
      </c>
      <c r="AP42" s="198">
        <v>111.48</v>
      </c>
      <c r="AQ42" s="198">
        <v>0</v>
      </c>
      <c r="AR42" s="198">
        <v>0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483.95</v>
      </c>
      <c r="L43" s="198">
        <v>3.87</v>
      </c>
      <c r="M43" s="198">
        <v>61.73</v>
      </c>
      <c r="N43" s="198">
        <v>24.9</v>
      </c>
      <c r="O43" s="198">
        <v>70.94</v>
      </c>
      <c r="P43" s="198">
        <v>18.649999999999999</v>
      </c>
      <c r="Q43" s="198">
        <v>3.87</v>
      </c>
      <c r="R43" s="198">
        <v>10.7</v>
      </c>
      <c r="S43" s="198">
        <v>4.84</v>
      </c>
      <c r="T43" s="198">
        <v>0</v>
      </c>
      <c r="U43" s="198">
        <v>50.1</v>
      </c>
      <c r="V43" s="198">
        <v>8.2799999999999994</v>
      </c>
      <c r="W43" s="198">
        <v>18.71</v>
      </c>
      <c r="X43" s="198">
        <v>62.71</v>
      </c>
      <c r="Y43" s="198">
        <v>0</v>
      </c>
      <c r="Z43">
        <v>0</v>
      </c>
      <c r="AA43" s="198">
        <v>14.45</v>
      </c>
      <c r="AB43" s="198">
        <v>0</v>
      </c>
      <c r="AC43" s="198">
        <v>0</v>
      </c>
      <c r="AD43" s="198">
        <v>0</v>
      </c>
      <c r="AE43" s="198">
        <v>43.32</v>
      </c>
      <c r="AF43" s="198">
        <v>0</v>
      </c>
      <c r="AG43" s="198">
        <v>0</v>
      </c>
      <c r="AH43" s="198">
        <v>0</v>
      </c>
      <c r="AI43" s="198">
        <v>104.79</v>
      </c>
      <c r="AJ43" s="198">
        <v>0</v>
      </c>
      <c r="AK43" s="198">
        <v>0</v>
      </c>
      <c r="AL43" s="198">
        <v>0</v>
      </c>
      <c r="AM43" s="198">
        <v>200</v>
      </c>
      <c r="AN43" s="198">
        <v>0</v>
      </c>
      <c r="AO43">
        <v>0</v>
      </c>
      <c r="AP43" s="198">
        <v>111.48</v>
      </c>
      <c r="AQ43" s="198">
        <v>0</v>
      </c>
      <c r="AR43" s="198">
        <v>0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464.59</v>
      </c>
      <c r="L44" s="198">
        <v>3.87</v>
      </c>
      <c r="M44" s="198">
        <v>61.73</v>
      </c>
      <c r="N44" s="198">
        <v>24.9</v>
      </c>
      <c r="O44" s="198">
        <v>70.94</v>
      </c>
      <c r="P44" s="198">
        <v>18.649999999999999</v>
      </c>
      <c r="Q44" s="198">
        <v>3.87</v>
      </c>
      <c r="R44" s="198">
        <v>10.7</v>
      </c>
      <c r="S44" s="198">
        <v>4.84</v>
      </c>
      <c r="T44" s="198">
        <v>0</v>
      </c>
      <c r="U44" s="198">
        <v>50.1</v>
      </c>
      <c r="V44" s="198">
        <v>8.2799999999999994</v>
      </c>
      <c r="W44" s="198">
        <v>18.71</v>
      </c>
      <c r="X44" s="198">
        <v>62.71</v>
      </c>
      <c r="Y44" s="198">
        <v>0</v>
      </c>
      <c r="Z44">
        <v>0</v>
      </c>
      <c r="AA44" s="198">
        <v>13.45</v>
      </c>
      <c r="AB44" s="198">
        <v>0</v>
      </c>
      <c r="AC44" s="198">
        <v>0</v>
      </c>
      <c r="AD44" s="198">
        <v>0</v>
      </c>
      <c r="AE44" s="198">
        <v>43.47</v>
      </c>
      <c r="AF44" s="198">
        <v>0</v>
      </c>
      <c r="AG44" s="198">
        <v>0</v>
      </c>
      <c r="AH44" s="198">
        <v>0</v>
      </c>
      <c r="AI44" s="198">
        <v>104.79</v>
      </c>
      <c r="AJ44" s="198">
        <v>0</v>
      </c>
      <c r="AK44" s="198">
        <v>0</v>
      </c>
      <c r="AL44" s="198">
        <v>0</v>
      </c>
      <c r="AM44" s="198">
        <v>200</v>
      </c>
      <c r="AN44" s="198">
        <v>0</v>
      </c>
      <c r="AO44">
        <v>0</v>
      </c>
      <c r="AP44" s="198">
        <v>111.48</v>
      </c>
      <c r="AQ44" s="198">
        <v>0</v>
      </c>
      <c r="AR44" s="198">
        <v>0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435.55</v>
      </c>
      <c r="L45" s="198">
        <v>3.87</v>
      </c>
      <c r="M45" s="198">
        <v>61.73</v>
      </c>
      <c r="N45" s="198">
        <v>24.9</v>
      </c>
      <c r="O45" s="198">
        <v>70.94</v>
      </c>
      <c r="P45" s="198">
        <v>18.649999999999999</v>
      </c>
      <c r="Q45" s="198">
        <v>3.87</v>
      </c>
      <c r="R45" s="198">
        <v>10.7</v>
      </c>
      <c r="S45" s="198">
        <v>4.84</v>
      </c>
      <c r="T45" s="198">
        <v>0</v>
      </c>
      <c r="U45" s="198">
        <v>50.1</v>
      </c>
      <c r="V45" s="198">
        <v>8.2799999999999994</v>
      </c>
      <c r="W45" s="198">
        <v>18.71</v>
      </c>
      <c r="X45" s="198">
        <v>62.71</v>
      </c>
      <c r="Y45" s="198">
        <v>0</v>
      </c>
      <c r="Z45">
        <v>0</v>
      </c>
      <c r="AA45" s="198">
        <v>12.45</v>
      </c>
      <c r="AB45" s="198">
        <v>0</v>
      </c>
      <c r="AC45" s="198">
        <v>0</v>
      </c>
      <c r="AD45" s="198">
        <v>0</v>
      </c>
      <c r="AE45" s="198">
        <v>43.6</v>
      </c>
      <c r="AF45" s="198">
        <v>0</v>
      </c>
      <c r="AG45" s="198">
        <v>0</v>
      </c>
      <c r="AH45" s="198">
        <v>0</v>
      </c>
      <c r="AI45" s="198">
        <v>104.79</v>
      </c>
      <c r="AJ45" s="198">
        <v>0</v>
      </c>
      <c r="AK45" s="198">
        <v>0</v>
      </c>
      <c r="AL45" s="198">
        <v>0</v>
      </c>
      <c r="AM45" s="198">
        <v>250</v>
      </c>
      <c r="AN45" s="198">
        <v>0</v>
      </c>
      <c r="AO45">
        <v>0</v>
      </c>
      <c r="AP45" s="198">
        <v>111.48</v>
      </c>
      <c r="AQ45" s="198">
        <v>0</v>
      </c>
      <c r="AR45" s="198">
        <v>0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416.19</v>
      </c>
      <c r="L46" s="198">
        <v>3.87</v>
      </c>
      <c r="M46" s="198">
        <v>61.73</v>
      </c>
      <c r="N46" s="198">
        <v>24.9</v>
      </c>
      <c r="O46" s="198">
        <v>70.94</v>
      </c>
      <c r="P46" s="198">
        <v>18.649999999999999</v>
      </c>
      <c r="Q46" s="198">
        <v>3.87</v>
      </c>
      <c r="R46" s="198">
        <v>10.7</v>
      </c>
      <c r="S46" s="198">
        <v>4.84</v>
      </c>
      <c r="T46" s="198">
        <v>0</v>
      </c>
      <c r="U46" s="198">
        <v>50.1</v>
      </c>
      <c r="V46" s="198">
        <v>8.2799999999999994</v>
      </c>
      <c r="W46" s="198">
        <v>18.71</v>
      </c>
      <c r="X46" s="198">
        <v>62.71</v>
      </c>
      <c r="Y46" s="198">
        <v>0</v>
      </c>
      <c r="Z46">
        <v>0</v>
      </c>
      <c r="AA46" s="198">
        <v>12.45</v>
      </c>
      <c r="AB46" s="198">
        <v>0</v>
      </c>
      <c r="AC46" s="198">
        <v>0</v>
      </c>
      <c r="AD46" s="198">
        <v>0</v>
      </c>
      <c r="AE46" s="198">
        <v>43.58</v>
      </c>
      <c r="AF46" s="198">
        <v>0</v>
      </c>
      <c r="AG46" s="198">
        <v>0</v>
      </c>
      <c r="AH46" s="198">
        <v>0</v>
      </c>
      <c r="AI46" s="198">
        <v>104.79</v>
      </c>
      <c r="AJ46" s="198">
        <v>0</v>
      </c>
      <c r="AK46" s="198">
        <v>0</v>
      </c>
      <c r="AL46" s="198">
        <v>0</v>
      </c>
      <c r="AM46" s="198">
        <v>250</v>
      </c>
      <c r="AN46" s="198">
        <v>0</v>
      </c>
      <c r="AO46">
        <v>0</v>
      </c>
      <c r="AP46" s="198">
        <v>111.48</v>
      </c>
      <c r="AQ46" s="198">
        <v>0</v>
      </c>
      <c r="AR46" s="198">
        <v>0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387.16</v>
      </c>
      <c r="L47" s="198">
        <v>3.87</v>
      </c>
      <c r="M47" s="198">
        <v>61.73</v>
      </c>
      <c r="N47" s="198">
        <v>24.9</v>
      </c>
      <c r="O47" s="198">
        <v>70.94</v>
      </c>
      <c r="P47" s="198">
        <v>18.649999999999999</v>
      </c>
      <c r="Q47" s="198">
        <v>3.87</v>
      </c>
      <c r="R47" s="198">
        <v>10.7</v>
      </c>
      <c r="S47" s="198">
        <v>4.84</v>
      </c>
      <c r="T47" s="198">
        <v>0</v>
      </c>
      <c r="U47" s="198">
        <v>50.1</v>
      </c>
      <c r="V47" s="198">
        <v>8.2799999999999994</v>
      </c>
      <c r="W47" s="198">
        <v>18.71</v>
      </c>
      <c r="X47" s="198">
        <v>62.71</v>
      </c>
      <c r="Y47" s="198">
        <v>0</v>
      </c>
      <c r="Z47">
        <v>0</v>
      </c>
      <c r="AA47" s="198">
        <v>12.45</v>
      </c>
      <c r="AB47" s="198">
        <v>0</v>
      </c>
      <c r="AC47" s="198">
        <v>0</v>
      </c>
      <c r="AD47" s="198">
        <v>0</v>
      </c>
      <c r="AE47" s="198">
        <v>43.6</v>
      </c>
      <c r="AF47" s="198">
        <v>0</v>
      </c>
      <c r="AG47" s="198">
        <v>0</v>
      </c>
      <c r="AH47" s="198">
        <v>0</v>
      </c>
      <c r="AI47" s="198">
        <v>104.79</v>
      </c>
      <c r="AJ47" s="198">
        <v>0</v>
      </c>
      <c r="AK47" s="198">
        <v>0</v>
      </c>
      <c r="AL47" s="198">
        <v>0</v>
      </c>
      <c r="AM47" s="198">
        <v>250</v>
      </c>
      <c r="AN47" s="198">
        <v>0</v>
      </c>
      <c r="AO47">
        <v>0</v>
      </c>
      <c r="AP47" s="198">
        <v>111.48</v>
      </c>
      <c r="AQ47" s="198">
        <v>0</v>
      </c>
      <c r="AR47" s="198">
        <v>0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387.16</v>
      </c>
      <c r="L48" s="198">
        <v>3.87</v>
      </c>
      <c r="M48" s="198">
        <v>61.73</v>
      </c>
      <c r="N48" s="198">
        <v>24.9</v>
      </c>
      <c r="O48" s="198">
        <v>70.94</v>
      </c>
      <c r="P48" s="198">
        <v>18.649999999999999</v>
      </c>
      <c r="Q48" s="198">
        <v>3.87</v>
      </c>
      <c r="R48" s="198">
        <v>10.7</v>
      </c>
      <c r="S48" s="198">
        <v>4.84</v>
      </c>
      <c r="T48" s="198">
        <v>0</v>
      </c>
      <c r="U48" s="198">
        <v>50.1</v>
      </c>
      <c r="V48" s="198">
        <v>8.2799999999999994</v>
      </c>
      <c r="W48" s="198">
        <v>18.71</v>
      </c>
      <c r="X48" s="198">
        <v>62.71</v>
      </c>
      <c r="Y48" s="198">
        <v>0</v>
      </c>
      <c r="Z48">
        <v>0</v>
      </c>
      <c r="AA48" s="198">
        <v>12.45</v>
      </c>
      <c r="AB48" s="198">
        <v>0</v>
      </c>
      <c r="AC48" s="198">
        <v>0</v>
      </c>
      <c r="AD48" s="198">
        <v>0</v>
      </c>
      <c r="AE48" s="198">
        <v>43.6</v>
      </c>
      <c r="AF48" s="198">
        <v>0</v>
      </c>
      <c r="AG48" s="198">
        <v>0</v>
      </c>
      <c r="AH48" s="198">
        <v>0</v>
      </c>
      <c r="AI48" s="198">
        <v>104.79</v>
      </c>
      <c r="AJ48" s="198">
        <v>0</v>
      </c>
      <c r="AK48" s="198">
        <v>0</v>
      </c>
      <c r="AL48" s="198">
        <v>0</v>
      </c>
      <c r="AM48" s="198">
        <v>250</v>
      </c>
      <c r="AN48" s="198">
        <v>0</v>
      </c>
      <c r="AO48">
        <v>0</v>
      </c>
      <c r="AP48" s="198">
        <v>111.48</v>
      </c>
      <c r="AQ48" s="198">
        <v>0</v>
      </c>
      <c r="AR48" s="198">
        <v>0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416.19</v>
      </c>
      <c r="L49" s="198">
        <v>3.87</v>
      </c>
      <c r="M49" s="198">
        <v>61.73</v>
      </c>
      <c r="N49" s="198">
        <v>24.9</v>
      </c>
      <c r="O49" s="198">
        <v>70.94</v>
      </c>
      <c r="P49" s="198">
        <v>18.649999999999999</v>
      </c>
      <c r="Q49" s="198">
        <v>3.87</v>
      </c>
      <c r="R49" s="198">
        <v>10.7</v>
      </c>
      <c r="S49" s="198">
        <v>4.84</v>
      </c>
      <c r="T49" s="198">
        <v>0</v>
      </c>
      <c r="U49" s="198">
        <v>50.1</v>
      </c>
      <c r="V49" s="198">
        <v>8.2799999999999994</v>
      </c>
      <c r="W49" s="198">
        <v>18.71</v>
      </c>
      <c r="X49" s="198">
        <v>62.71</v>
      </c>
      <c r="Y49" s="198">
        <v>0</v>
      </c>
      <c r="Z49">
        <v>0</v>
      </c>
      <c r="AA49" s="198">
        <v>11.45</v>
      </c>
      <c r="AB49" s="198">
        <v>0</v>
      </c>
      <c r="AC49" s="198">
        <v>0</v>
      </c>
      <c r="AD49" s="198">
        <v>0</v>
      </c>
      <c r="AE49" s="198">
        <v>43.6</v>
      </c>
      <c r="AF49" s="198">
        <v>0</v>
      </c>
      <c r="AG49" s="198">
        <v>0</v>
      </c>
      <c r="AH49" s="198">
        <v>0</v>
      </c>
      <c r="AI49" s="198">
        <v>104.79</v>
      </c>
      <c r="AJ49" s="198">
        <v>0</v>
      </c>
      <c r="AK49" s="198">
        <v>0</v>
      </c>
      <c r="AL49" s="198">
        <v>0</v>
      </c>
      <c r="AM49" s="198">
        <v>250</v>
      </c>
      <c r="AN49" s="198">
        <v>0</v>
      </c>
      <c r="AO49">
        <v>0</v>
      </c>
      <c r="AP49" s="198">
        <v>111.48</v>
      </c>
      <c r="AQ49" s="198">
        <v>0</v>
      </c>
      <c r="AR49" s="198">
        <v>0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435.55</v>
      </c>
      <c r="L50" s="198">
        <v>3.87</v>
      </c>
      <c r="M50" s="198">
        <v>61.73</v>
      </c>
      <c r="N50" s="198">
        <v>24.9</v>
      </c>
      <c r="O50" s="198">
        <v>70.94</v>
      </c>
      <c r="P50" s="198">
        <v>18.649999999999999</v>
      </c>
      <c r="Q50" s="198">
        <v>3.87</v>
      </c>
      <c r="R50" s="198">
        <v>10.7</v>
      </c>
      <c r="S50" s="198">
        <v>4.84</v>
      </c>
      <c r="T50" s="198">
        <v>0</v>
      </c>
      <c r="U50" s="198">
        <v>50.1</v>
      </c>
      <c r="V50" s="198">
        <v>8.2799999999999994</v>
      </c>
      <c r="W50" s="198">
        <v>18.71</v>
      </c>
      <c r="X50" s="198">
        <v>62.71</v>
      </c>
      <c r="Y50" s="198">
        <v>0</v>
      </c>
      <c r="Z50">
        <v>0</v>
      </c>
      <c r="AA50" s="198">
        <v>11.45</v>
      </c>
      <c r="AB50" s="198">
        <v>0</v>
      </c>
      <c r="AC50" s="198">
        <v>0</v>
      </c>
      <c r="AD50" s="198">
        <v>0</v>
      </c>
      <c r="AE50" s="198">
        <v>43.6</v>
      </c>
      <c r="AF50" s="198">
        <v>0</v>
      </c>
      <c r="AG50" s="198">
        <v>0</v>
      </c>
      <c r="AH50" s="198">
        <v>0</v>
      </c>
      <c r="AI50" s="198">
        <v>104.79</v>
      </c>
      <c r="AJ50" s="198">
        <v>0</v>
      </c>
      <c r="AK50" s="198">
        <v>0</v>
      </c>
      <c r="AL50" s="198">
        <v>0</v>
      </c>
      <c r="AM50" s="198">
        <v>250</v>
      </c>
      <c r="AN50" s="198">
        <v>0</v>
      </c>
      <c r="AO50">
        <v>0</v>
      </c>
      <c r="AP50" s="198">
        <v>111.48</v>
      </c>
      <c r="AQ50" s="198">
        <v>0</v>
      </c>
      <c r="AR50" s="198">
        <v>0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474.27</v>
      </c>
      <c r="L51" s="198">
        <v>3.87</v>
      </c>
      <c r="M51" s="198">
        <v>61.73</v>
      </c>
      <c r="N51" s="198">
        <v>24.9</v>
      </c>
      <c r="O51" s="198">
        <v>70.94</v>
      </c>
      <c r="P51" s="198">
        <v>18.649999999999999</v>
      </c>
      <c r="Q51" s="198">
        <v>3.87</v>
      </c>
      <c r="R51" s="198">
        <v>10.7</v>
      </c>
      <c r="S51" s="198">
        <v>4.84</v>
      </c>
      <c r="T51" s="198">
        <v>0</v>
      </c>
      <c r="U51" s="198">
        <v>50.1</v>
      </c>
      <c r="V51" s="198">
        <v>8.2799999999999994</v>
      </c>
      <c r="W51" s="198">
        <v>18.71</v>
      </c>
      <c r="X51" s="198">
        <v>62.71</v>
      </c>
      <c r="Y51" s="198">
        <v>0</v>
      </c>
      <c r="Z51">
        <v>0</v>
      </c>
      <c r="AA51" s="198">
        <v>11.45</v>
      </c>
      <c r="AB51" s="198">
        <v>0</v>
      </c>
      <c r="AC51" s="198">
        <v>0</v>
      </c>
      <c r="AD51" s="198">
        <v>0</v>
      </c>
      <c r="AE51" s="198">
        <v>42.9</v>
      </c>
      <c r="AF51" s="198">
        <v>0</v>
      </c>
      <c r="AG51" s="198">
        <v>0</v>
      </c>
      <c r="AH51" s="198">
        <v>0</v>
      </c>
      <c r="AI51" s="198">
        <v>104.79</v>
      </c>
      <c r="AJ51" s="198">
        <v>0</v>
      </c>
      <c r="AK51" s="198">
        <v>0</v>
      </c>
      <c r="AL51" s="198">
        <v>0</v>
      </c>
      <c r="AM51" s="198">
        <v>250</v>
      </c>
      <c r="AN51" s="198">
        <v>0</v>
      </c>
      <c r="AO51">
        <v>0</v>
      </c>
      <c r="AP51" s="198">
        <v>111.48</v>
      </c>
      <c r="AQ51" s="198">
        <v>0</v>
      </c>
      <c r="AR51" s="198">
        <v>0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474.27</v>
      </c>
      <c r="L52" s="198">
        <v>3.87</v>
      </c>
      <c r="M52" s="198">
        <v>61.73</v>
      </c>
      <c r="N52" s="198">
        <v>24.9</v>
      </c>
      <c r="O52" s="198">
        <v>70.94</v>
      </c>
      <c r="P52" s="198">
        <v>18.649999999999999</v>
      </c>
      <c r="Q52" s="198">
        <v>3.87</v>
      </c>
      <c r="R52" s="198">
        <v>10.7</v>
      </c>
      <c r="S52" s="198">
        <v>4.84</v>
      </c>
      <c r="T52" s="198">
        <v>0</v>
      </c>
      <c r="U52" s="198">
        <v>50.1</v>
      </c>
      <c r="V52" s="198">
        <v>8.2799999999999994</v>
      </c>
      <c r="W52" s="198">
        <v>18.71</v>
      </c>
      <c r="X52" s="198">
        <v>62.71</v>
      </c>
      <c r="Y52" s="198">
        <v>0</v>
      </c>
      <c r="Z52">
        <v>0</v>
      </c>
      <c r="AA52" s="198">
        <v>11.45</v>
      </c>
      <c r="AB52" s="198">
        <v>0</v>
      </c>
      <c r="AC52" s="198">
        <v>0</v>
      </c>
      <c r="AD52" s="198">
        <v>0</v>
      </c>
      <c r="AE52" s="198">
        <v>42.9</v>
      </c>
      <c r="AF52" s="198">
        <v>0</v>
      </c>
      <c r="AG52" s="198">
        <v>0</v>
      </c>
      <c r="AH52" s="198">
        <v>0</v>
      </c>
      <c r="AI52" s="198">
        <v>104.79</v>
      </c>
      <c r="AJ52" s="198">
        <v>0</v>
      </c>
      <c r="AK52" s="198">
        <v>0</v>
      </c>
      <c r="AL52" s="198">
        <v>0</v>
      </c>
      <c r="AM52" s="198">
        <v>250</v>
      </c>
      <c r="AN52" s="198">
        <v>0</v>
      </c>
      <c r="AO52">
        <v>0</v>
      </c>
      <c r="AP52" s="198">
        <v>111.48</v>
      </c>
      <c r="AQ52" s="198">
        <v>0</v>
      </c>
      <c r="AR52" s="198">
        <v>0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483.95</v>
      </c>
      <c r="L53" s="198">
        <v>3.87</v>
      </c>
      <c r="M53" s="198">
        <v>61.73</v>
      </c>
      <c r="N53" s="198">
        <v>24.9</v>
      </c>
      <c r="O53" s="198">
        <v>70.94</v>
      </c>
      <c r="P53" s="198">
        <v>18.649999999999999</v>
      </c>
      <c r="Q53" s="198">
        <v>3.87</v>
      </c>
      <c r="R53" s="198">
        <v>10.7</v>
      </c>
      <c r="S53" s="198">
        <v>4.84</v>
      </c>
      <c r="T53" s="198">
        <v>0</v>
      </c>
      <c r="U53" s="198">
        <v>50.1</v>
      </c>
      <c r="V53" s="198">
        <v>8.2799999999999994</v>
      </c>
      <c r="W53" s="198">
        <v>18.71</v>
      </c>
      <c r="X53" s="198">
        <v>62.71</v>
      </c>
      <c r="Y53" s="198">
        <v>0</v>
      </c>
      <c r="Z53">
        <v>0</v>
      </c>
      <c r="AA53" s="198">
        <v>11.45</v>
      </c>
      <c r="AB53" s="198">
        <v>0</v>
      </c>
      <c r="AC53" s="198">
        <v>0</v>
      </c>
      <c r="AD53" s="198">
        <v>0</v>
      </c>
      <c r="AE53" s="198">
        <v>42.18</v>
      </c>
      <c r="AF53" s="198">
        <v>0</v>
      </c>
      <c r="AG53" s="198">
        <v>0</v>
      </c>
      <c r="AH53" s="198">
        <v>0</v>
      </c>
      <c r="AI53" s="198">
        <v>104.79</v>
      </c>
      <c r="AJ53" s="198">
        <v>0</v>
      </c>
      <c r="AK53" s="198">
        <v>0</v>
      </c>
      <c r="AL53" s="198">
        <v>0</v>
      </c>
      <c r="AM53" s="198">
        <v>250</v>
      </c>
      <c r="AN53" s="198">
        <v>0</v>
      </c>
      <c r="AO53">
        <v>0</v>
      </c>
      <c r="AP53" s="198">
        <v>111.48</v>
      </c>
      <c r="AQ53" s="198">
        <v>0</v>
      </c>
      <c r="AR53" s="198">
        <v>0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474.27</v>
      </c>
      <c r="L54" s="198">
        <v>3.87</v>
      </c>
      <c r="M54" s="198">
        <v>61.73</v>
      </c>
      <c r="N54" s="198">
        <v>24.9</v>
      </c>
      <c r="O54" s="198">
        <v>70.94</v>
      </c>
      <c r="P54" s="198">
        <v>18.649999999999999</v>
      </c>
      <c r="Q54" s="198">
        <v>3.87</v>
      </c>
      <c r="R54" s="198">
        <v>10.7</v>
      </c>
      <c r="S54" s="198">
        <v>4.84</v>
      </c>
      <c r="T54" s="198">
        <v>0</v>
      </c>
      <c r="U54" s="198">
        <v>50.1</v>
      </c>
      <c r="V54" s="198">
        <v>8.2799999999999994</v>
      </c>
      <c r="W54" s="198">
        <v>18.71</v>
      </c>
      <c r="X54" s="198">
        <v>62.71</v>
      </c>
      <c r="Y54" s="198">
        <v>0</v>
      </c>
      <c r="Z54">
        <v>0</v>
      </c>
      <c r="AA54" s="198">
        <v>11.45</v>
      </c>
      <c r="AB54" s="198">
        <v>0</v>
      </c>
      <c r="AC54" s="198">
        <v>0</v>
      </c>
      <c r="AD54" s="198">
        <v>0</v>
      </c>
      <c r="AE54" s="198">
        <v>42.18</v>
      </c>
      <c r="AF54" s="198">
        <v>0</v>
      </c>
      <c r="AG54" s="198">
        <v>0</v>
      </c>
      <c r="AH54" s="198">
        <v>0</v>
      </c>
      <c r="AI54" s="198">
        <v>104.79</v>
      </c>
      <c r="AJ54" s="198">
        <v>0</v>
      </c>
      <c r="AK54" s="198">
        <v>0</v>
      </c>
      <c r="AL54" s="198">
        <v>0</v>
      </c>
      <c r="AM54" s="198">
        <v>250</v>
      </c>
      <c r="AN54" s="198">
        <v>0</v>
      </c>
      <c r="AO54">
        <v>0</v>
      </c>
      <c r="AP54" s="198">
        <v>111.48</v>
      </c>
      <c r="AQ54" s="198">
        <v>0</v>
      </c>
      <c r="AR54" s="198">
        <v>0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454.91</v>
      </c>
      <c r="L55" s="198">
        <v>3.87</v>
      </c>
      <c r="M55" s="198">
        <v>61.73</v>
      </c>
      <c r="N55" s="198">
        <v>24.9</v>
      </c>
      <c r="O55" s="198">
        <v>70.94</v>
      </c>
      <c r="P55" s="198">
        <v>18.649999999999999</v>
      </c>
      <c r="Q55" s="198">
        <v>3.87</v>
      </c>
      <c r="R55" s="198">
        <v>10.7</v>
      </c>
      <c r="S55" s="198">
        <v>4.84</v>
      </c>
      <c r="T55" s="198">
        <v>0</v>
      </c>
      <c r="U55" s="198">
        <v>50.1</v>
      </c>
      <c r="V55" s="198">
        <v>8.2799999999999994</v>
      </c>
      <c r="W55" s="198">
        <v>18.71</v>
      </c>
      <c r="X55" s="198">
        <v>62.71</v>
      </c>
      <c r="Y55" s="198">
        <v>0</v>
      </c>
      <c r="Z55">
        <v>0</v>
      </c>
      <c r="AA55" s="198">
        <v>10.45</v>
      </c>
      <c r="AB55" s="198">
        <v>0</v>
      </c>
      <c r="AC55" s="198">
        <v>0</v>
      </c>
      <c r="AD55" s="198">
        <v>0</v>
      </c>
      <c r="AE55" s="198">
        <v>42.18</v>
      </c>
      <c r="AF55" s="198">
        <v>0</v>
      </c>
      <c r="AG55" s="198">
        <v>0</v>
      </c>
      <c r="AH55" s="198">
        <v>0</v>
      </c>
      <c r="AI55" s="198">
        <v>134.61000000000001</v>
      </c>
      <c r="AJ55" s="198">
        <v>0</v>
      </c>
      <c r="AK55" s="198">
        <v>0</v>
      </c>
      <c r="AL55" s="198">
        <v>0</v>
      </c>
      <c r="AM55" s="198">
        <v>250</v>
      </c>
      <c r="AN55" s="198">
        <v>0</v>
      </c>
      <c r="AO55">
        <v>0</v>
      </c>
      <c r="AP55" s="198">
        <v>111.48</v>
      </c>
      <c r="AQ55" s="198">
        <v>0</v>
      </c>
      <c r="AR55" s="198">
        <v>0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445.23</v>
      </c>
      <c r="L56" s="198">
        <v>3.87</v>
      </c>
      <c r="M56" s="198">
        <v>61.73</v>
      </c>
      <c r="N56" s="198">
        <v>24.9</v>
      </c>
      <c r="O56" s="198">
        <v>70.94</v>
      </c>
      <c r="P56" s="198">
        <v>18.649999999999999</v>
      </c>
      <c r="Q56" s="198">
        <v>3.87</v>
      </c>
      <c r="R56" s="198">
        <v>10.7</v>
      </c>
      <c r="S56" s="198">
        <v>4.84</v>
      </c>
      <c r="T56" s="198">
        <v>0</v>
      </c>
      <c r="U56" s="198">
        <v>50.1</v>
      </c>
      <c r="V56" s="198">
        <v>8.2799999999999994</v>
      </c>
      <c r="W56" s="198">
        <v>18.71</v>
      </c>
      <c r="X56" s="198">
        <v>62.71</v>
      </c>
      <c r="Y56" s="198">
        <v>0</v>
      </c>
      <c r="Z56">
        <v>0</v>
      </c>
      <c r="AA56" s="198">
        <v>10.45</v>
      </c>
      <c r="AB56" s="198">
        <v>0</v>
      </c>
      <c r="AC56" s="198">
        <v>0</v>
      </c>
      <c r="AD56" s="198">
        <v>0</v>
      </c>
      <c r="AE56" s="198">
        <v>42.18</v>
      </c>
      <c r="AF56" s="198">
        <v>0</v>
      </c>
      <c r="AG56" s="198">
        <v>0</v>
      </c>
      <c r="AH56" s="198">
        <v>0</v>
      </c>
      <c r="AI56" s="198">
        <v>134.61000000000001</v>
      </c>
      <c r="AJ56" s="198">
        <v>0</v>
      </c>
      <c r="AK56" s="198">
        <v>0</v>
      </c>
      <c r="AL56" s="198">
        <v>0</v>
      </c>
      <c r="AM56" s="198">
        <v>250</v>
      </c>
      <c r="AN56" s="198">
        <v>0</v>
      </c>
      <c r="AO56">
        <v>0</v>
      </c>
      <c r="AP56" s="198">
        <v>111.48</v>
      </c>
      <c r="AQ56" s="198">
        <v>0</v>
      </c>
      <c r="AR56" s="198">
        <v>0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454.91</v>
      </c>
      <c r="L57" s="198">
        <v>3.87</v>
      </c>
      <c r="M57" s="198">
        <v>61.73</v>
      </c>
      <c r="N57" s="198">
        <v>24.9</v>
      </c>
      <c r="O57" s="198">
        <v>70.94</v>
      </c>
      <c r="P57" s="198">
        <v>18.649999999999999</v>
      </c>
      <c r="Q57" s="198">
        <v>3.87</v>
      </c>
      <c r="R57" s="198">
        <v>10.7</v>
      </c>
      <c r="S57" s="198">
        <v>4.84</v>
      </c>
      <c r="T57" s="198">
        <v>0</v>
      </c>
      <c r="U57" s="198">
        <v>50.1</v>
      </c>
      <c r="V57" s="198">
        <v>8.2799999999999994</v>
      </c>
      <c r="W57" s="198">
        <v>18.71</v>
      </c>
      <c r="X57" s="198">
        <v>62.71</v>
      </c>
      <c r="Y57" s="198">
        <v>0</v>
      </c>
      <c r="Z57">
        <v>0</v>
      </c>
      <c r="AA57" s="198">
        <v>10.45</v>
      </c>
      <c r="AB57" s="198">
        <v>0</v>
      </c>
      <c r="AC57" s="198">
        <v>0</v>
      </c>
      <c r="AD57" s="198">
        <v>0</v>
      </c>
      <c r="AE57" s="198">
        <v>42.18</v>
      </c>
      <c r="AF57" s="198">
        <v>0</v>
      </c>
      <c r="AG57" s="198">
        <v>0</v>
      </c>
      <c r="AH57" s="198">
        <v>0</v>
      </c>
      <c r="AI57" s="198">
        <v>134.61000000000001</v>
      </c>
      <c r="AJ57" s="198">
        <v>0</v>
      </c>
      <c r="AK57" s="198">
        <v>0</v>
      </c>
      <c r="AL57" s="198">
        <v>0</v>
      </c>
      <c r="AM57" s="198">
        <v>250</v>
      </c>
      <c r="AN57" s="198">
        <v>0</v>
      </c>
      <c r="AO57">
        <v>0</v>
      </c>
      <c r="AP57" s="198">
        <v>111.48</v>
      </c>
      <c r="AQ57" s="198">
        <v>0</v>
      </c>
      <c r="AR57" s="198">
        <v>0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493.26</v>
      </c>
      <c r="L58" s="198">
        <v>3.87</v>
      </c>
      <c r="M58" s="198">
        <v>61.73</v>
      </c>
      <c r="N58" s="198">
        <v>24.9</v>
      </c>
      <c r="O58" s="198">
        <v>70.94</v>
      </c>
      <c r="P58" s="198">
        <v>18.649999999999999</v>
      </c>
      <c r="Q58" s="198">
        <v>3.87</v>
      </c>
      <c r="R58" s="198">
        <v>10.7</v>
      </c>
      <c r="S58" s="198">
        <v>4.84</v>
      </c>
      <c r="T58" s="198">
        <v>0</v>
      </c>
      <c r="U58" s="198">
        <v>50.1</v>
      </c>
      <c r="V58" s="198">
        <v>8.2799999999999994</v>
      </c>
      <c r="W58" s="198">
        <v>18.71</v>
      </c>
      <c r="X58" s="198">
        <v>62.71</v>
      </c>
      <c r="Y58" s="198">
        <v>0</v>
      </c>
      <c r="Z58">
        <v>0</v>
      </c>
      <c r="AA58" s="198">
        <v>10.45</v>
      </c>
      <c r="AB58" s="198">
        <v>0</v>
      </c>
      <c r="AC58" s="198">
        <v>0</v>
      </c>
      <c r="AD58" s="198">
        <v>0</v>
      </c>
      <c r="AE58" s="198">
        <v>42.18</v>
      </c>
      <c r="AF58" s="198">
        <v>0</v>
      </c>
      <c r="AG58" s="198">
        <v>0</v>
      </c>
      <c r="AH58" s="198">
        <v>0</v>
      </c>
      <c r="AI58" s="198">
        <v>134.61000000000001</v>
      </c>
      <c r="AJ58" s="198">
        <v>0</v>
      </c>
      <c r="AK58" s="198">
        <v>0</v>
      </c>
      <c r="AL58" s="198">
        <v>0</v>
      </c>
      <c r="AM58" s="198">
        <v>250</v>
      </c>
      <c r="AN58" s="198">
        <v>0</v>
      </c>
      <c r="AO58">
        <v>0</v>
      </c>
      <c r="AP58" s="198">
        <v>111.48</v>
      </c>
      <c r="AQ58" s="198">
        <v>0</v>
      </c>
      <c r="AR58" s="198">
        <v>0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493.27</v>
      </c>
      <c r="L59" s="198">
        <v>3.87</v>
      </c>
      <c r="M59" s="198">
        <v>61.73</v>
      </c>
      <c r="N59" s="198">
        <v>24.9</v>
      </c>
      <c r="O59" s="198">
        <v>70.94</v>
      </c>
      <c r="P59" s="198">
        <v>18.649999999999999</v>
      </c>
      <c r="Q59" s="198">
        <v>3.87</v>
      </c>
      <c r="R59" s="198">
        <v>10.7</v>
      </c>
      <c r="S59" s="198">
        <v>4.84</v>
      </c>
      <c r="T59" s="198">
        <v>0</v>
      </c>
      <c r="U59" s="198">
        <v>50.1</v>
      </c>
      <c r="V59" s="198">
        <v>8.2799999999999994</v>
      </c>
      <c r="W59" s="198">
        <v>18.71</v>
      </c>
      <c r="X59" s="198">
        <v>62.71</v>
      </c>
      <c r="Y59" s="198">
        <v>0</v>
      </c>
      <c r="Z59">
        <v>0</v>
      </c>
      <c r="AA59" s="198">
        <v>11.45</v>
      </c>
      <c r="AB59" s="198">
        <v>0</v>
      </c>
      <c r="AC59" s="198">
        <v>0</v>
      </c>
      <c r="AD59" s="198">
        <v>0</v>
      </c>
      <c r="AE59" s="198">
        <v>41.75</v>
      </c>
      <c r="AF59" s="198">
        <v>0</v>
      </c>
      <c r="AG59" s="198">
        <v>0</v>
      </c>
      <c r="AH59" s="198">
        <v>0</v>
      </c>
      <c r="AI59" s="198">
        <v>104.79</v>
      </c>
      <c r="AJ59" s="198">
        <v>0</v>
      </c>
      <c r="AK59" s="198">
        <v>0</v>
      </c>
      <c r="AL59" s="198">
        <v>0</v>
      </c>
      <c r="AM59" s="198">
        <v>250</v>
      </c>
      <c r="AN59" s="198">
        <v>0</v>
      </c>
      <c r="AO59">
        <v>0</v>
      </c>
      <c r="AP59" s="198">
        <v>111.48</v>
      </c>
      <c r="AQ59" s="198">
        <v>0</v>
      </c>
      <c r="AR59" s="198">
        <v>0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493.26</v>
      </c>
      <c r="L60" s="198">
        <v>9.1199999999999992</v>
      </c>
      <c r="M60" s="198">
        <v>61.73</v>
      </c>
      <c r="N60" s="198">
        <v>24.9</v>
      </c>
      <c r="O60" s="198">
        <v>70.94</v>
      </c>
      <c r="P60" s="198">
        <v>18.649999999999999</v>
      </c>
      <c r="Q60" s="198">
        <v>8.5</v>
      </c>
      <c r="R60" s="198">
        <v>10.7</v>
      </c>
      <c r="S60" s="198">
        <v>11.22</v>
      </c>
      <c r="T60" s="198">
        <v>0</v>
      </c>
      <c r="U60" s="198">
        <v>50.1</v>
      </c>
      <c r="V60" s="198">
        <v>8.2799999999999994</v>
      </c>
      <c r="W60" s="198">
        <v>18.71</v>
      </c>
      <c r="X60" s="198">
        <v>62.71</v>
      </c>
      <c r="Y60" s="198">
        <v>0</v>
      </c>
      <c r="Z60">
        <v>0</v>
      </c>
      <c r="AA60" s="198">
        <v>11.45</v>
      </c>
      <c r="AB60" s="198">
        <v>0</v>
      </c>
      <c r="AC60" s="198">
        <v>0</v>
      </c>
      <c r="AD60" s="198">
        <v>0</v>
      </c>
      <c r="AE60" s="198">
        <v>41.75</v>
      </c>
      <c r="AF60" s="198">
        <v>0</v>
      </c>
      <c r="AG60" s="198">
        <v>0</v>
      </c>
      <c r="AH60" s="198">
        <v>0</v>
      </c>
      <c r="AI60" s="198">
        <v>104.79</v>
      </c>
      <c r="AJ60" s="198">
        <v>0</v>
      </c>
      <c r="AK60" s="198">
        <v>0</v>
      </c>
      <c r="AL60" s="198">
        <v>0</v>
      </c>
      <c r="AM60" s="198">
        <v>250</v>
      </c>
      <c r="AN60" s="198">
        <v>0</v>
      </c>
      <c r="AO60">
        <v>0</v>
      </c>
      <c r="AP60" s="198">
        <v>111.48</v>
      </c>
      <c r="AQ60" s="198">
        <v>0</v>
      </c>
      <c r="AR60" s="198">
        <v>0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493.27</v>
      </c>
      <c r="L61" s="198">
        <v>9.1199999999999992</v>
      </c>
      <c r="M61" s="198">
        <v>61.73</v>
      </c>
      <c r="N61" s="198">
        <v>24.9</v>
      </c>
      <c r="O61" s="198">
        <v>70.94</v>
      </c>
      <c r="P61" s="198">
        <v>18.649999999999999</v>
      </c>
      <c r="Q61" s="198">
        <v>8.5</v>
      </c>
      <c r="R61" s="198">
        <v>10.7</v>
      </c>
      <c r="S61" s="198">
        <v>11.22</v>
      </c>
      <c r="T61" s="198">
        <v>0</v>
      </c>
      <c r="U61" s="198">
        <v>50.1</v>
      </c>
      <c r="V61" s="198">
        <v>8.2799999999999994</v>
      </c>
      <c r="W61" s="198">
        <v>18.71</v>
      </c>
      <c r="X61" s="198">
        <v>62.71</v>
      </c>
      <c r="Y61" s="198">
        <v>0</v>
      </c>
      <c r="Z61">
        <v>0</v>
      </c>
      <c r="AA61" s="198">
        <v>11.45</v>
      </c>
      <c r="AB61" s="198">
        <v>0</v>
      </c>
      <c r="AC61" s="198">
        <v>0</v>
      </c>
      <c r="AD61" s="198">
        <v>0</v>
      </c>
      <c r="AE61" s="198">
        <v>41.75</v>
      </c>
      <c r="AF61" s="198">
        <v>0</v>
      </c>
      <c r="AG61" s="198">
        <v>0</v>
      </c>
      <c r="AH61" s="198">
        <v>0</v>
      </c>
      <c r="AI61" s="198">
        <v>104.79</v>
      </c>
      <c r="AJ61" s="198">
        <v>0</v>
      </c>
      <c r="AK61" s="198">
        <v>0</v>
      </c>
      <c r="AL61" s="198">
        <v>0</v>
      </c>
      <c r="AM61" s="198">
        <v>280</v>
      </c>
      <c r="AN61" s="198">
        <v>0</v>
      </c>
      <c r="AO61">
        <v>0</v>
      </c>
      <c r="AP61" s="198">
        <v>111.48</v>
      </c>
      <c r="AQ61" s="198">
        <v>0</v>
      </c>
      <c r="AR61" s="198">
        <v>0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493.27</v>
      </c>
      <c r="L62" s="198">
        <v>9.1199999999999992</v>
      </c>
      <c r="M62" s="198">
        <v>61.73</v>
      </c>
      <c r="N62" s="198">
        <v>24.9</v>
      </c>
      <c r="O62" s="198">
        <v>70.94</v>
      </c>
      <c r="P62" s="198">
        <v>18.649999999999999</v>
      </c>
      <c r="Q62" s="198">
        <v>8.5</v>
      </c>
      <c r="R62" s="198">
        <v>10.7</v>
      </c>
      <c r="S62" s="198">
        <v>11.22</v>
      </c>
      <c r="T62" s="198">
        <v>0</v>
      </c>
      <c r="U62" s="198">
        <v>50.1</v>
      </c>
      <c r="V62" s="198">
        <v>8.2799999999999994</v>
      </c>
      <c r="W62" s="198">
        <v>18.71</v>
      </c>
      <c r="X62" s="198">
        <v>62.71</v>
      </c>
      <c r="Y62" s="198">
        <v>0</v>
      </c>
      <c r="Z62">
        <v>0</v>
      </c>
      <c r="AA62" s="198">
        <v>11.45</v>
      </c>
      <c r="AB62" s="198">
        <v>0</v>
      </c>
      <c r="AC62" s="198">
        <v>0</v>
      </c>
      <c r="AD62" s="198">
        <v>0</v>
      </c>
      <c r="AE62" s="198">
        <v>40</v>
      </c>
      <c r="AF62" s="198">
        <v>0</v>
      </c>
      <c r="AG62" s="198">
        <v>0</v>
      </c>
      <c r="AH62" s="198">
        <v>0</v>
      </c>
      <c r="AI62" s="198">
        <v>103.96</v>
      </c>
      <c r="AJ62" s="198">
        <v>0</v>
      </c>
      <c r="AK62" s="198">
        <v>0</v>
      </c>
      <c r="AL62" s="198">
        <v>0</v>
      </c>
      <c r="AM62" s="198">
        <v>340</v>
      </c>
      <c r="AN62" s="198">
        <v>0</v>
      </c>
      <c r="AO62">
        <v>0</v>
      </c>
      <c r="AP62" s="198">
        <v>111.48</v>
      </c>
      <c r="AQ62" s="198">
        <v>0</v>
      </c>
      <c r="AR62" s="198">
        <v>0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493.27</v>
      </c>
      <c r="L63" s="198">
        <v>9.1199999999999992</v>
      </c>
      <c r="M63" s="198">
        <v>61.73</v>
      </c>
      <c r="N63" s="198">
        <v>24.9</v>
      </c>
      <c r="O63" s="198">
        <v>70.94</v>
      </c>
      <c r="P63" s="198">
        <v>18.649999999999999</v>
      </c>
      <c r="Q63" s="198">
        <v>8.5</v>
      </c>
      <c r="R63" s="198">
        <v>10.7</v>
      </c>
      <c r="S63" s="198">
        <v>11.22</v>
      </c>
      <c r="T63" s="198">
        <v>0</v>
      </c>
      <c r="U63" s="198">
        <v>50.1</v>
      </c>
      <c r="V63" s="198">
        <v>8.2799999999999994</v>
      </c>
      <c r="W63" s="198">
        <v>18.71</v>
      </c>
      <c r="X63" s="198">
        <v>62.71</v>
      </c>
      <c r="Y63" s="198">
        <v>0</v>
      </c>
      <c r="Z63">
        <v>0</v>
      </c>
      <c r="AA63" s="198">
        <v>10.45</v>
      </c>
      <c r="AB63" s="198">
        <v>0</v>
      </c>
      <c r="AC63" s="198">
        <v>0</v>
      </c>
      <c r="AD63" s="198">
        <v>0</v>
      </c>
      <c r="AE63" s="198">
        <v>40</v>
      </c>
      <c r="AF63" s="198">
        <v>0</v>
      </c>
      <c r="AG63" s="198">
        <v>0</v>
      </c>
      <c r="AH63" s="198">
        <v>0</v>
      </c>
      <c r="AI63" s="198">
        <v>103.96</v>
      </c>
      <c r="AJ63" s="198">
        <v>0</v>
      </c>
      <c r="AK63" s="198">
        <v>0</v>
      </c>
      <c r="AL63" s="198">
        <v>0</v>
      </c>
      <c r="AM63" s="198">
        <v>340</v>
      </c>
      <c r="AN63" s="198">
        <v>0</v>
      </c>
      <c r="AO63">
        <v>0</v>
      </c>
      <c r="AP63" s="198">
        <v>111.48</v>
      </c>
      <c r="AQ63" s="198">
        <v>0</v>
      </c>
      <c r="AR63" s="198">
        <v>0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493.27</v>
      </c>
      <c r="L64" s="198">
        <v>9.1199999999999992</v>
      </c>
      <c r="M64" s="198">
        <v>61.73</v>
      </c>
      <c r="N64" s="198">
        <v>24.9</v>
      </c>
      <c r="O64" s="198">
        <v>70.94</v>
      </c>
      <c r="P64" s="198">
        <v>18.649999999999999</v>
      </c>
      <c r="Q64" s="198">
        <v>8.5</v>
      </c>
      <c r="R64" s="198">
        <v>10.7</v>
      </c>
      <c r="S64" s="198">
        <v>11.22</v>
      </c>
      <c r="T64" s="198">
        <v>0</v>
      </c>
      <c r="U64" s="198">
        <v>50.1</v>
      </c>
      <c r="V64" s="198">
        <v>8.2799999999999994</v>
      </c>
      <c r="W64" s="198">
        <v>18.71</v>
      </c>
      <c r="X64" s="198">
        <v>62.71</v>
      </c>
      <c r="Y64" s="198">
        <v>0</v>
      </c>
      <c r="Z64">
        <v>0</v>
      </c>
      <c r="AA64" s="198">
        <v>10.45</v>
      </c>
      <c r="AB64" s="198">
        <v>0</v>
      </c>
      <c r="AC64" s="198">
        <v>0</v>
      </c>
      <c r="AD64" s="198">
        <v>0</v>
      </c>
      <c r="AE64" s="198">
        <v>40.75</v>
      </c>
      <c r="AF64" s="198">
        <v>0</v>
      </c>
      <c r="AG64" s="198">
        <v>0</v>
      </c>
      <c r="AH64" s="198">
        <v>0</v>
      </c>
      <c r="AI64" s="198">
        <v>103.96</v>
      </c>
      <c r="AJ64" s="198">
        <v>0</v>
      </c>
      <c r="AK64" s="198">
        <v>0</v>
      </c>
      <c r="AL64" s="198">
        <v>0</v>
      </c>
      <c r="AM64" s="198">
        <v>373.54</v>
      </c>
      <c r="AN64" s="198">
        <v>0</v>
      </c>
      <c r="AO64">
        <v>0</v>
      </c>
      <c r="AP64" s="198">
        <v>111.48</v>
      </c>
      <c r="AQ64" s="198">
        <v>0</v>
      </c>
      <c r="AR64" s="198">
        <v>0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493.27</v>
      </c>
      <c r="L65" s="198">
        <v>9.1199999999999992</v>
      </c>
      <c r="M65" s="198">
        <v>61.73</v>
      </c>
      <c r="N65" s="198">
        <v>24.9</v>
      </c>
      <c r="O65" s="198">
        <v>70.94</v>
      </c>
      <c r="P65" s="198">
        <v>18.649999999999999</v>
      </c>
      <c r="Q65" s="198">
        <v>8.5</v>
      </c>
      <c r="R65" s="198">
        <v>10.7</v>
      </c>
      <c r="S65" s="198">
        <v>11.22</v>
      </c>
      <c r="T65" s="198">
        <v>0</v>
      </c>
      <c r="U65" s="198">
        <v>50.1</v>
      </c>
      <c r="V65" s="198">
        <v>8.2799999999999994</v>
      </c>
      <c r="W65" s="198">
        <v>18.71</v>
      </c>
      <c r="X65" s="198">
        <v>62.71</v>
      </c>
      <c r="Y65" s="198">
        <v>0</v>
      </c>
      <c r="Z65">
        <v>0</v>
      </c>
      <c r="AA65" s="198">
        <v>10.45</v>
      </c>
      <c r="AB65" s="198">
        <v>0</v>
      </c>
      <c r="AC65" s="198">
        <v>0</v>
      </c>
      <c r="AD65" s="198">
        <v>0</v>
      </c>
      <c r="AE65" s="198">
        <v>40.26</v>
      </c>
      <c r="AF65" s="198">
        <v>0</v>
      </c>
      <c r="AG65" s="198">
        <v>0</v>
      </c>
      <c r="AH65" s="198">
        <v>0</v>
      </c>
      <c r="AI65" s="198">
        <v>103.96</v>
      </c>
      <c r="AJ65" s="198">
        <v>0</v>
      </c>
      <c r="AK65" s="198">
        <v>0</v>
      </c>
      <c r="AL65" s="198">
        <v>0</v>
      </c>
      <c r="AM65" s="198">
        <v>373.54</v>
      </c>
      <c r="AN65" s="198">
        <v>0</v>
      </c>
      <c r="AO65">
        <v>0</v>
      </c>
      <c r="AP65" s="198">
        <v>111.48</v>
      </c>
      <c r="AQ65" s="198">
        <v>0</v>
      </c>
      <c r="AR65" s="198">
        <v>0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493.27</v>
      </c>
      <c r="L66" s="198">
        <v>9.1199999999999992</v>
      </c>
      <c r="M66" s="198">
        <v>61.73</v>
      </c>
      <c r="N66" s="198">
        <v>24.9</v>
      </c>
      <c r="O66" s="198">
        <v>70.94</v>
      </c>
      <c r="P66" s="198">
        <v>18.649999999999999</v>
      </c>
      <c r="Q66" s="198">
        <v>8.5</v>
      </c>
      <c r="R66" s="198">
        <v>10.7</v>
      </c>
      <c r="S66" s="198">
        <v>11.22</v>
      </c>
      <c r="T66" s="198">
        <v>0</v>
      </c>
      <c r="U66" s="198">
        <v>50.1</v>
      </c>
      <c r="V66" s="198">
        <v>8.2799999999999994</v>
      </c>
      <c r="W66" s="198">
        <v>18.71</v>
      </c>
      <c r="X66" s="198">
        <v>62.71</v>
      </c>
      <c r="Y66" s="198">
        <v>0</v>
      </c>
      <c r="Z66">
        <v>0</v>
      </c>
      <c r="AA66" s="198">
        <v>10.45</v>
      </c>
      <c r="AB66" s="198">
        <v>0</v>
      </c>
      <c r="AC66" s="198">
        <v>0</v>
      </c>
      <c r="AD66" s="198">
        <v>0</v>
      </c>
      <c r="AE66" s="198">
        <v>40.26</v>
      </c>
      <c r="AF66" s="198">
        <v>0</v>
      </c>
      <c r="AG66" s="198">
        <v>0</v>
      </c>
      <c r="AH66" s="198">
        <v>0</v>
      </c>
      <c r="AI66" s="198">
        <v>103.96</v>
      </c>
      <c r="AJ66" s="198">
        <v>0</v>
      </c>
      <c r="AK66" s="198">
        <v>0</v>
      </c>
      <c r="AL66" s="198">
        <v>0</v>
      </c>
      <c r="AM66" s="198">
        <v>413.54</v>
      </c>
      <c r="AN66" s="198">
        <v>0</v>
      </c>
      <c r="AO66">
        <v>0</v>
      </c>
      <c r="AP66" s="198">
        <v>111.48</v>
      </c>
      <c r="AQ66" s="198">
        <v>0</v>
      </c>
      <c r="AR66" s="198">
        <v>0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493.26</v>
      </c>
      <c r="L67" s="198">
        <v>9.0500000000000007</v>
      </c>
      <c r="M67" s="198">
        <v>61.73</v>
      </c>
      <c r="N67" s="198">
        <v>24.9</v>
      </c>
      <c r="O67" s="198">
        <v>70.94</v>
      </c>
      <c r="P67" s="198">
        <v>18.649999999999999</v>
      </c>
      <c r="Q67" s="198">
        <v>8.49</v>
      </c>
      <c r="R67" s="198">
        <v>10.7</v>
      </c>
      <c r="S67" s="198">
        <v>11.22</v>
      </c>
      <c r="T67" s="198">
        <v>0</v>
      </c>
      <c r="U67" s="198">
        <v>50.1</v>
      </c>
      <c r="V67" s="198">
        <v>8.2799999999999994</v>
      </c>
      <c r="W67" s="198">
        <v>15.87</v>
      </c>
      <c r="X67" s="198">
        <v>62.71</v>
      </c>
      <c r="Y67" s="198">
        <v>0</v>
      </c>
      <c r="Z67">
        <v>0</v>
      </c>
      <c r="AA67" s="198">
        <v>10.45</v>
      </c>
      <c r="AB67" s="198">
        <v>0</v>
      </c>
      <c r="AC67" s="198">
        <v>0</v>
      </c>
      <c r="AD67" s="198">
        <v>0</v>
      </c>
      <c r="AE67" s="198">
        <v>40</v>
      </c>
      <c r="AF67" s="198">
        <v>0</v>
      </c>
      <c r="AG67" s="198">
        <v>0</v>
      </c>
      <c r="AH67" s="198">
        <v>0</v>
      </c>
      <c r="AI67" s="198">
        <v>103.96</v>
      </c>
      <c r="AJ67" s="198">
        <v>0</v>
      </c>
      <c r="AK67" s="198">
        <v>0</v>
      </c>
      <c r="AL67" s="198">
        <v>0</v>
      </c>
      <c r="AM67" s="198">
        <v>433.54</v>
      </c>
      <c r="AN67" s="198">
        <v>0</v>
      </c>
      <c r="AO67">
        <v>0</v>
      </c>
      <c r="AP67" s="198">
        <v>111.48</v>
      </c>
      <c r="AQ67" s="198">
        <v>0</v>
      </c>
      <c r="AR67" s="198">
        <v>0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493.26</v>
      </c>
      <c r="L68" s="198">
        <v>9.1199999999999992</v>
      </c>
      <c r="M68" s="198">
        <v>61.73</v>
      </c>
      <c r="N68" s="198">
        <v>24.9</v>
      </c>
      <c r="O68" s="198">
        <v>70.94</v>
      </c>
      <c r="P68" s="198">
        <v>18.649999999999999</v>
      </c>
      <c r="Q68" s="198">
        <v>8.49</v>
      </c>
      <c r="R68" s="198">
        <v>10.7</v>
      </c>
      <c r="S68" s="198">
        <v>11.22</v>
      </c>
      <c r="T68" s="198">
        <v>0</v>
      </c>
      <c r="U68" s="198">
        <v>50.1</v>
      </c>
      <c r="V68" s="198">
        <v>8.2799999999999994</v>
      </c>
      <c r="W68" s="198">
        <v>15.87</v>
      </c>
      <c r="X68" s="198">
        <v>62.71</v>
      </c>
      <c r="Y68" s="198">
        <v>0</v>
      </c>
      <c r="Z68">
        <v>0</v>
      </c>
      <c r="AA68" s="198">
        <v>10.45</v>
      </c>
      <c r="AB68" s="198">
        <v>0</v>
      </c>
      <c r="AC68" s="198">
        <v>0</v>
      </c>
      <c r="AD68" s="198">
        <v>0</v>
      </c>
      <c r="AE68" s="198">
        <v>40</v>
      </c>
      <c r="AF68" s="198">
        <v>0</v>
      </c>
      <c r="AG68" s="198">
        <v>0</v>
      </c>
      <c r="AH68" s="198">
        <v>0</v>
      </c>
      <c r="AI68" s="198">
        <v>103.96</v>
      </c>
      <c r="AJ68" s="198">
        <v>0</v>
      </c>
      <c r="AK68" s="198">
        <v>0</v>
      </c>
      <c r="AL68" s="198">
        <v>0</v>
      </c>
      <c r="AM68" s="198">
        <v>433.54</v>
      </c>
      <c r="AN68" s="198">
        <v>0</v>
      </c>
      <c r="AO68">
        <v>0</v>
      </c>
      <c r="AP68" s="198">
        <v>111.48</v>
      </c>
      <c r="AQ68" s="198">
        <v>0</v>
      </c>
      <c r="AR68" s="198">
        <v>0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7.15</v>
      </c>
      <c r="E69" s="198">
        <v>0</v>
      </c>
      <c r="F69" s="198">
        <v>0</v>
      </c>
      <c r="G69" s="198">
        <v>14.31</v>
      </c>
      <c r="H69" s="198">
        <v>0</v>
      </c>
      <c r="I69" s="198">
        <v>0</v>
      </c>
      <c r="J69" s="198">
        <v>0</v>
      </c>
      <c r="K69" s="198">
        <v>493.26</v>
      </c>
      <c r="L69" s="198">
        <v>9.1199999999999992</v>
      </c>
      <c r="M69" s="198">
        <v>61.73</v>
      </c>
      <c r="N69" s="198">
        <v>24.9</v>
      </c>
      <c r="O69" s="198">
        <v>70.94</v>
      </c>
      <c r="P69" s="198">
        <v>18.649999999999999</v>
      </c>
      <c r="Q69" s="198">
        <v>8.49</v>
      </c>
      <c r="R69" s="198">
        <v>10.7</v>
      </c>
      <c r="S69" s="198">
        <v>11.22</v>
      </c>
      <c r="T69" s="198">
        <v>0</v>
      </c>
      <c r="U69" s="198">
        <v>50.1</v>
      </c>
      <c r="V69" s="198">
        <v>9.16</v>
      </c>
      <c r="W69" s="198">
        <v>15.87</v>
      </c>
      <c r="X69" s="198">
        <v>62.71</v>
      </c>
      <c r="Y69" s="198">
        <v>0</v>
      </c>
      <c r="Z69">
        <v>0</v>
      </c>
      <c r="AA69" s="198">
        <v>10.45</v>
      </c>
      <c r="AB69" s="198">
        <v>0</v>
      </c>
      <c r="AC69" s="198">
        <v>0</v>
      </c>
      <c r="AD69" s="198">
        <v>0</v>
      </c>
      <c r="AE69" s="198">
        <v>40</v>
      </c>
      <c r="AF69" s="198">
        <v>0</v>
      </c>
      <c r="AG69" s="198">
        <v>0</v>
      </c>
      <c r="AH69" s="198">
        <v>0</v>
      </c>
      <c r="AI69" s="198">
        <v>103.96</v>
      </c>
      <c r="AJ69" s="198">
        <v>0</v>
      </c>
      <c r="AK69" s="198">
        <v>0</v>
      </c>
      <c r="AL69" s="198">
        <v>0</v>
      </c>
      <c r="AM69" s="198">
        <v>433.54</v>
      </c>
      <c r="AN69" s="198">
        <v>0</v>
      </c>
      <c r="AO69">
        <v>0</v>
      </c>
      <c r="AP69" s="198">
        <v>111.48</v>
      </c>
      <c r="AQ69" s="198">
        <v>0</v>
      </c>
      <c r="AR69" s="198">
        <v>0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7.15</v>
      </c>
      <c r="E70" s="198">
        <v>0</v>
      </c>
      <c r="F70" s="198">
        <v>0</v>
      </c>
      <c r="G70" s="198">
        <v>14.31</v>
      </c>
      <c r="H70" s="198">
        <v>0</v>
      </c>
      <c r="I70" s="198">
        <v>0</v>
      </c>
      <c r="J70" s="198">
        <v>34.18</v>
      </c>
      <c r="K70" s="198">
        <v>493.26</v>
      </c>
      <c r="L70" s="198">
        <v>9.1199999999999992</v>
      </c>
      <c r="M70" s="198">
        <v>61.73</v>
      </c>
      <c r="N70" s="198">
        <v>24.9</v>
      </c>
      <c r="O70" s="198">
        <v>70.94</v>
      </c>
      <c r="P70" s="198">
        <v>18.649999999999999</v>
      </c>
      <c r="Q70" s="198">
        <v>8.49</v>
      </c>
      <c r="R70" s="198">
        <v>10.7</v>
      </c>
      <c r="S70" s="198">
        <v>11.22</v>
      </c>
      <c r="T70" s="198">
        <v>0</v>
      </c>
      <c r="U70" s="198">
        <v>50.1</v>
      </c>
      <c r="V70" s="198">
        <v>9.16</v>
      </c>
      <c r="W70" s="198">
        <v>15.87</v>
      </c>
      <c r="X70" s="198">
        <v>62.71</v>
      </c>
      <c r="Y70" s="198">
        <v>0</v>
      </c>
      <c r="Z70">
        <v>0</v>
      </c>
      <c r="AA70" s="198">
        <v>10.45</v>
      </c>
      <c r="AB70" s="198">
        <v>0</v>
      </c>
      <c r="AC70" s="198">
        <v>0</v>
      </c>
      <c r="AD70" s="198">
        <v>0</v>
      </c>
      <c r="AE70" s="198">
        <v>40</v>
      </c>
      <c r="AF70" s="198">
        <v>0</v>
      </c>
      <c r="AG70" s="198">
        <v>0</v>
      </c>
      <c r="AH70" s="198">
        <v>0</v>
      </c>
      <c r="AI70" s="198">
        <v>103.96</v>
      </c>
      <c r="AJ70" s="198">
        <v>0</v>
      </c>
      <c r="AK70" s="198">
        <v>0</v>
      </c>
      <c r="AL70" s="198">
        <v>0</v>
      </c>
      <c r="AM70" s="198">
        <v>443.54</v>
      </c>
      <c r="AN70" s="198">
        <v>0</v>
      </c>
      <c r="AO70">
        <v>0</v>
      </c>
      <c r="AP70" s="198">
        <v>111.48</v>
      </c>
      <c r="AQ70" s="198">
        <v>0</v>
      </c>
      <c r="AR70" s="198">
        <v>0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7.15</v>
      </c>
      <c r="E71" s="198">
        <v>0</v>
      </c>
      <c r="F71" s="198">
        <v>0</v>
      </c>
      <c r="G71" s="198">
        <v>14.31</v>
      </c>
      <c r="H71" s="198">
        <v>0</v>
      </c>
      <c r="I71" s="198">
        <v>0</v>
      </c>
      <c r="J71" s="198">
        <v>34.18</v>
      </c>
      <c r="K71" s="198">
        <v>493.26</v>
      </c>
      <c r="L71" s="198">
        <v>9.1199999999999992</v>
      </c>
      <c r="M71" s="198">
        <v>61.73</v>
      </c>
      <c r="N71" s="198">
        <v>24.9</v>
      </c>
      <c r="O71" s="198">
        <v>70.94</v>
      </c>
      <c r="P71" s="198">
        <v>19.48</v>
      </c>
      <c r="Q71" s="198">
        <v>8.49</v>
      </c>
      <c r="R71" s="198">
        <v>10.7</v>
      </c>
      <c r="S71" s="198">
        <v>11.22</v>
      </c>
      <c r="T71" s="198">
        <v>0</v>
      </c>
      <c r="U71" s="198">
        <v>50.1</v>
      </c>
      <c r="V71" s="198">
        <v>9.16</v>
      </c>
      <c r="W71" s="198">
        <v>15.87</v>
      </c>
      <c r="X71" s="198">
        <v>62.71</v>
      </c>
      <c r="Y71" s="198">
        <v>0</v>
      </c>
      <c r="Z71">
        <v>0</v>
      </c>
      <c r="AA71" s="198">
        <v>10.45</v>
      </c>
      <c r="AB71" s="198">
        <v>0</v>
      </c>
      <c r="AC71" s="198">
        <v>0</v>
      </c>
      <c r="AD71" s="198">
        <v>0</v>
      </c>
      <c r="AE71" s="198">
        <v>40.75</v>
      </c>
      <c r="AF71" s="198">
        <v>0</v>
      </c>
      <c r="AG71" s="198">
        <v>0</v>
      </c>
      <c r="AH71" s="198">
        <v>0</v>
      </c>
      <c r="AI71" s="198">
        <v>103.96</v>
      </c>
      <c r="AJ71" s="198">
        <v>0</v>
      </c>
      <c r="AK71" s="198">
        <v>0</v>
      </c>
      <c r="AL71" s="198">
        <v>0</v>
      </c>
      <c r="AM71" s="198">
        <v>443.54</v>
      </c>
      <c r="AN71" s="198">
        <v>0</v>
      </c>
      <c r="AO71">
        <v>0</v>
      </c>
      <c r="AP71" s="198">
        <v>111.48</v>
      </c>
      <c r="AQ71" s="198">
        <v>0</v>
      </c>
      <c r="AR71" s="198">
        <v>0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7.15</v>
      </c>
      <c r="E72" s="198">
        <v>0</v>
      </c>
      <c r="F72" s="198">
        <v>0</v>
      </c>
      <c r="G72" s="198">
        <v>14.31</v>
      </c>
      <c r="H72" s="198">
        <v>0</v>
      </c>
      <c r="I72" s="198">
        <v>0</v>
      </c>
      <c r="J72" s="198">
        <v>34.18</v>
      </c>
      <c r="K72" s="198">
        <v>493.26</v>
      </c>
      <c r="L72" s="198">
        <v>9.1199999999999992</v>
      </c>
      <c r="M72" s="198">
        <v>61.73</v>
      </c>
      <c r="N72" s="198">
        <v>24.9</v>
      </c>
      <c r="O72" s="198">
        <v>70.94</v>
      </c>
      <c r="P72" s="198">
        <v>19.649999999999999</v>
      </c>
      <c r="Q72" s="198">
        <v>8.49</v>
      </c>
      <c r="R72" s="198">
        <v>10.7</v>
      </c>
      <c r="S72" s="198">
        <v>11.22</v>
      </c>
      <c r="T72" s="198">
        <v>0</v>
      </c>
      <c r="U72" s="198">
        <v>50.1</v>
      </c>
      <c r="V72" s="198">
        <v>9.16</v>
      </c>
      <c r="W72" s="198">
        <v>15.87</v>
      </c>
      <c r="X72" s="198">
        <v>62.71</v>
      </c>
      <c r="Y72" s="198">
        <v>0</v>
      </c>
      <c r="Z72">
        <v>0</v>
      </c>
      <c r="AA72" s="198">
        <v>10.45</v>
      </c>
      <c r="AB72" s="198">
        <v>0</v>
      </c>
      <c r="AC72" s="198">
        <v>0</v>
      </c>
      <c r="AD72" s="198">
        <v>0</v>
      </c>
      <c r="AE72" s="198">
        <v>40.75</v>
      </c>
      <c r="AF72" s="198">
        <v>0</v>
      </c>
      <c r="AG72" s="198">
        <v>0</v>
      </c>
      <c r="AH72" s="198">
        <v>0</v>
      </c>
      <c r="AI72" s="198">
        <v>103.96</v>
      </c>
      <c r="AJ72" s="198">
        <v>0</v>
      </c>
      <c r="AK72" s="198">
        <v>0</v>
      </c>
      <c r="AL72" s="198">
        <v>0</v>
      </c>
      <c r="AM72" s="198">
        <v>443.54</v>
      </c>
      <c r="AN72" s="198">
        <v>0</v>
      </c>
      <c r="AO72">
        <v>0</v>
      </c>
      <c r="AP72" s="198">
        <v>111.48</v>
      </c>
      <c r="AQ72" s="198">
        <v>0</v>
      </c>
      <c r="AR72" s="198">
        <v>0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7.15</v>
      </c>
      <c r="E73" s="198">
        <v>0</v>
      </c>
      <c r="F73" s="198">
        <v>0</v>
      </c>
      <c r="G73" s="198">
        <v>14.31</v>
      </c>
      <c r="H73" s="198">
        <v>0</v>
      </c>
      <c r="I73" s="198">
        <v>0</v>
      </c>
      <c r="J73" s="198">
        <v>34.18</v>
      </c>
      <c r="K73" s="198">
        <v>493.26</v>
      </c>
      <c r="L73" s="198">
        <v>9.1199999999999992</v>
      </c>
      <c r="M73" s="198">
        <v>61.73</v>
      </c>
      <c r="N73" s="198">
        <v>24.9</v>
      </c>
      <c r="O73" s="198">
        <v>70.94</v>
      </c>
      <c r="P73" s="198">
        <v>19.649999999999999</v>
      </c>
      <c r="Q73" s="198">
        <v>8.49</v>
      </c>
      <c r="R73" s="198">
        <v>10.7</v>
      </c>
      <c r="S73" s="198">
        <v>11.22</v>
      </c>
      <c r="T73" s="198">
        <v>0</v>
      </c>
      <c r="U73" s="198">
        <v>50.1</v>
      </c>
      <c r="V73" s="198">
        <v>9.16</v>
      </c>
      <c r="W73" s="198">
        <v>15.87</v>
      </c>
      <c r="X73" s="198">
        <v>62.71</v>
      </c>
      <c r="Y73" s="198">
        <v>0</v>
      </c>
      <c r="Z73">
        <v>0</v>
      </c>
      <c r="AA73" s="198">
        <v>10.45</v>
      </c>
      <c r="AB73" s="198">
        <v>0</v>
      </c>
      <c r="AC73" s="198">
        <v>0</v>
      </c>
      <c r="AD73" s="198">
        <v>0</v>
      </c>
      <c r="AE73" s="198">
        <v>41.72</v>
      </c>
      <c r="AF73" s="198">
        <v>0</v>
      </c>
      <c r="AG73" s="198">
        <v>0</v>
      </c>
      <c r="AH73" s="198">
        <v>0</v>
      </c>
      <c r="AI73" s="198">
        <v>103.96</v>
      </c>
      <c r="AJ73" s="198">
        <v>0</v>
      </c>
      <c r="AK73" s="198">
        <v>0</v>
      </c>
      <c r="AL73" s="198">
        <v>0</v>
      </c>
      <c r="AM73" s="198">
        <v>456.45</v>
      </c>
      <c r="AN73" s="198">
        <v>0</v>
      </c>
      <c r="AO73">
        <v>0</v>
      </c>
      <c r="AP73" s="198">
        <v>104.93</v>
      </c>
      <c r="AQ73" s="198">
        <v>0</v>
      </c>
      <c r="AR73" s="198">
        <v>0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7.15</v>
      </c>
      <c r="E74" s="198">
        <v>0</v>
      </c>
      <c r="F74" s="198">
        <v>0</v>
      </c>
      <c r="G74" s="198">
        <v>14.31</v>
      </c>
      <c r="H74" s="198">
        <v>0</v>
      </c>
      <c r="I74" s="198">
        <v>0</v>
      </c>
      <c r="J74" s="198">
        <v>34.18</v>
      </c>
      <c r="K74" s="198">
        <v>493.26</v>
      </c>
      <c r="L74" s="198">
        <v>9.1199999999999992</v>
      </c>
      <c r="M74" s="198">
        <v>61.73</v>
      </c>
      <c r="N74" s="198">
        <v>24.9</v>
      </c>
      <c r="O74" s="198">
        <v>70.94</v>
      </c>
      <c r="P74" s="198">
        <v>19.649999999999999</v>
      </c>
      <c r="Q74" s="198">
        <v>8.49</v>
      </c>
      <c r="R74" s="198">
        <v>10.7</v>
      </c>
      <c r="S74" s="198">
        <v>11.22</v>
      </c>
      <c r="T74" s="198">
        <v>0</v>
      </c>
      <c r="U74" s="198">
        <v>50.1</v>
      </c>
      <c r="V74" s="198">
        <v>9.16</v>
      </c>
      <c r="W74" s="198">
        <v>15.87</v>
      </c>
      <c r="X74" s="198">
        <v>62.71</v>
      </c>
      <c r="Y74" s="198">
        <v>0</v>
      </c>
      <c r="Z74">
        <v>0</v>
      </c>
      <c r="AA74" s="198">
        <v>10.45</v>
      </c>
      <c r="AB74" s="198">
        <v>0</v>
      </c>
      <c r="AC74" s="198">
        <v>0</v>
      </c>
      <c r="AD74" s="198">
        <v>0</v>
      </c>
      <c r="AE74" s="198">
        <v>41.72</v>
      </c>
      <c r="AF74" s="198">
        <v>0</v>
      </c>
      <c r="AG74" s="198">
        <v>0</v>
      </c>
      <c r="AH74" s="198">
        <v>0</v>
      </c>
      <c r="AI74" s="198">
        <v>103.96</v>
      </c>
      <c r="AJ74" s="198">
        <v>0</v>
      </c>
      <c r="AK74" s="198">
        <v>0</v>
      </c>
      <c r="AL74" s="198">
        <v>0</v>
      </c>
      <c r="AM74" s="198">
        <v>456.45</v>
      </c>
      <c r="AN74" s="198">
        <v>0</v>
      </c>
      <c r="AO74">
        <v>0</v>
      </c>
      <c r="AP74" s="198">
        <v>104.93</v>
      </c>
      <c r="AQ74" s="198">
        <v>0</v>
      </c>
      <c r="AR74" s="198">
        <v>0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1.77</v>
      </c>
      <c r="H75" s="198">
        <v>0</v>
      </c>
      <c r="I75" s="198">
        <v>0</v>
      </c>
      <c r="J75" s="198">
        <v>17.64</v>
      </c>
      <c r="K75" s="198">
        <v>493.26</v>
      </c>
      <c r="L75" s="198">
        <v>9.1199999999999992</v>
      </c>
      <c r="M75" s="198">
        <v>61.73</v>
      </c>
      <c r="N75" s="198">
        <v>24.9</v>
      </c>
      <c r="O75" s="198">
        <v>70.94</v>
      </c>
      <c r="P75" s="198">
        <v>19.649999999999999</v>
      </c>
      <c r="Q75" s="198">
        <v>8.49</v>
      </c>
      <c r="R75" s="198">
        <v>10.7</v>
      </c>
      <c r="S75" s="198">
        <v>11.22</v>
      </c>
      <c r="T75" s="198">
        <v>0</v>
      </c>
      <c r="U75" s="198">
        <v>50.1</v>
      </c>
      <c r="V75" s="198">
        <v>9.16</v>
      </c>
      <c r="W75" s="198">
        <v>15.87</v>
      </c>
      <c r="X75" s="198">
        <v>62.71</v>
      </c>
      <c r="Y75" s="198">
        <v>0</v>
      </c>
      <c r="Z75">
        <v>0</v>
      </c>
      <c r="AA75" s="198">
        <v>12.45</v>
      </c>
      <c r="AB75" s="198">
        <v>0</v>
      </c>
      <c r="AC75" s="198">
        <v>0</v>
      </c>
      <c r="AD75" s="198">
        <v>0</v>
      </c>
      <c r="AE75" s="198">
        <v>42.59</v>
      </c>
      <c r="AF75" s="198">
        <v>0</v>
      </c>
      <c r="AG75" s="198">
        <v>0</v>
      </c>
      <c r="AH75" s="198">
        <v>0</v>
      </c>
      <c r="AI75" s="198">
        <v>103.96</v>
      </c>
      <c r="AJ75" s="198">
        <v>0</v>
      </c>
      <c r="AK75" s="198">
        <v>0</v>
      </c>
      <c r="AL75" s="198">
        <v>0</v>
      </c>
      <c r="AM75" s="198">
        <v>381.32</v>
      </c>
      <c r="AN75" s="198">
        <v>0</v>
      </c>
      <c r="AO75">
        <v>0</v>
      </c>
      <c r="AP75" s="198">
        <v>105.23</v>
      </c>
      <c r="AQ75" s="198">
        <v>31.37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8.44</v>
      </c>
      <c r="K76" s="198">
        <v>493.26</v>
      </c>
      <c r="L76" s="198">
        <v>9.1199999999999992</v>
      </c>
      <c r="M76" s="198">
        <v>61.73</v>
      </c>
      <c r="N76" s="198">
        <v>24.9</v>
      </c>
      <c r="O76" s="198">
        <v>70.94</v>
      </c>
      <c r="P76" s="198">
        <v>19.649999999999999</v>
      </c>
      <c r="Q76" s="198">
        <v>8.49</v>
      </c>
      <c r="R76" s="198">
        <v>10.7</v>
      </c>
      <c r="S76" s="198">
        <v>11.22</v>
      </c>
      <c r="T76" s="198">
        <v>0</v>
      </c>
      <c r="U76" s="198">
        <v>50.1</v>
      </c>
      <c r="V76" s="198">
        <v>9.16</v>
      </c>
      <c r="W76" s="198">
        <v>15.87</v>
      </c>
      <c r="X76" s="198">
        <v>62.71</v>
      </c>
      <c r="Y76" s="198">
        <v>0</v>
      </c>
      <c r="Z76">
        <v>0</v>
      </c>
      <c r="AA76" s="198">
        <v>12.45</v>
      </c>
      <c r="AB76" s="198">
        <v>0</v>
      </c>
      <c r="AC76" s="198">
        <v>0</v>
      </c>
      <c r="AD76" s="198">
        <v>0</v>
      </c>
      <c r="AE76" s="198">
        <v>42.59</v>
      </c>
      <c r="AF76" s="198">
        <v>0</v>
      </c>
      <c r="AG76" s="198">
        <v>0</v>
      </c>
      <c r="AH76" s="198">
        <v>0</v>
      </c>
      <c r="AI76" s="198">
        <v>103.96</v>
      </c>
      <c r="AJ76" s="198">
        <v>0</v>
      </c>
      <c r="AK76" s="198">
        <v>0</v>
      </c>
      <c r="AL76" s="198">
        <v>0</v>
      </c>
      <c r="AM76" s="198">
        <v>381.32</v>
      </c>
      <c r="AN76" s="198">
        <v>0</v>
      </c>
      <c r="AO76">
        <v>0</v>
      </c>
      <c r="AP76" s="198">
        <v>105.23</v>
      </c>
      <c r="AQ76" s="198">
        <v>31.37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493.26</v>
      </c>
      <c r="L77" s="198">
        <v>9.1199999999999992</v>
      </c>
      <c r="M77" s="198">
        <v>61.73</v>
      </c>
      <c r="N77" s="198">
        <v>24.9</v>
      </c>
      <c r="O77" s="198">
        <v>70.94</v>
      </c>
      <c r="P77" s="198">
        <v>19.649999999999999</v>
      </c>
      <c r="Q77" s="198">
        <v>8.49</v>
      </c>
      <c r="R77" s="198">
        <v>10.7</v>
      </c>
      <c r="S77" s="198">
        <v>11.22</v>
      </c>
      <c r="T77" s="198">
        <v>0</v>
      </c>
      <c r="U77" s="198">
        <v>50.1</v>
      </c>
      <c r="V77" s="198">
        <v>9.16</v>
      </c>
      <c r="W77" s="198">
        <v>15.87</v>
      </c>
      <c r="X77" s="198">
        <v>62.71</v>
      </c>
      <c r="Y77" s="198">
        <v>0</v>
      </c>
      <c r="Z77">
        <v>0</v>
      </c>
      <c r="AA77" s="198">
        <v>12.45</v>
      </c>
      <c r="AB77" s="198">
        <v>0</v>
      </c>
      <c r="AC77" s="198">
        <v>0</v>
      </c>
      <c r="AD77" s="198">
        <v>0</v>
      </c>
      <c r="AE77" s="198">
        <v>42.9</v>
      </c>
      <c r="AF77" s="198">
        <v>0</v>
      </c>
      <c r="AG77" s="198">
        <v>0</v>
      </c>
      <c r="AH77" s="198">
        <v>0</v>
      </c>
      <c r="AI77" s="198">
        <v>104.79</v>
      </c>
      <c r="AJ77" s="198">
        <v>0</v>
      </c>
      <c r="AK77" s="198">
        <v>0</v>
      </c>
      <c r="AL77" s="198">
        <v>0</v>
      </c>
      <c r="AM77" s="198">
        <v>380</v>
      </c>
      <c r="AN77" s="198">
        <v>0</v>
      </c>
      <c r="AO77">
        <v>0</v>
      </c>
      <c r="AP77" s="198">
        <v>105.23</v>
      </c>
      <c r="AQ77" s="198">
        <v>31.37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493.26</v>
      </c>
      <c r="L78" s="198">
        <v>9.1199999999999992</v>
      </c>
      <c r="M78" s="198">
        <v>61.73</v>
      </c>
      <c r="N78" s="198">
        <v>24.9</v>
      </c>
      <c r="O78" s="198">
        <v>70.94</v>
      </c>
      <c r="P78" s="198">
        <v>19.649999999999999</v>
      </c>
      <c r="Q78" s="198">
        <v>8.49</v>
      </c>
      <c r="R78" s="198">
        <v>10.7</v>
      </c>
      <c r="S78" s="198">
        <v>11.22</v>
      </c>
      <c r="T78" s="198">
        <v>0</v>
      </c>
      <c r="U78" s="198">
        <v>50.1</v>
      </c>
      <c r="V78" s="198">
        <v>9.16</v>
      </c>
      <c r="W78" s="198">
        <v>15.87</v>
      </c>
      <c r="X78" s="198">
        <v>62.71</v>
      </c>
      <c r="Y78" s="198">
        <v>0</v>
      </c>
      <c r="Z78">
        <v>0</v>
      </c>
      <c r="AA78" s="198">
        <v>12.45</v>
      </c>
      <c r="AB78" s="198">
        <v>0</v>
      </c>
      <c r="AC78" s="198">
        <v>0</v>
      </c>
      <c r="AD78" s="198">
        <v>0</v>
      </c>
      <c r="AE78" s="198">
        <v>42.9</v>
      </c>
      <c r="AF78" s="198">
        <v>0</v>
      </c>
      <c r="AG78" s="198">
        <v>0</v>
      </c>
      <c r="AH78" s="198">
        <v>0</v>
      </c>
      <c r="AI78" s="198">
        <v>104.79</v>
      </c>
      <c r="AJ78" s="198">
        <v>0</v>
      </c>
      <c r="AK78" s="198">
        <v>0</v>
      </c>
      <c r="AL78" s="198">
        <v>0</v>
      </c>
      <c r="AM78" s="198">
        <v>381.32</v>
      </c>
      <c r="AN78" s="198">
        <v>0</v>
      </c>
      <c r="AO78">
        <v>0</v>
      </c>
      <c r="AP78" s="198">
        <v>105.23</v>
      </c>
      <c r="AQ78" s="198">
        <v>31.37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493.26</v>
      </c>
      <c r="L79" s="198">
        <v>9.1199999999999992</v>
      </c>
      <c r="M79" s="198">
        <v>61.73</v>
      </c>
      <c r="N79" s="198">
        <v>24.9</v>
      </c>
      <c r="O79" s="198">
        <v>70.94</v>
      </c>
      <c r="P79" s="198">
        <v>19.649999999999999</v>
      </c>
      <c r="Q79" s="198">
        <v>8.49</v>
      </c>
      <c r="R79" s="198">
        <v>10.7</v>
      </c>
      <c r="S79" s="198">
        <v>11.22</v>
      </c>
      <c r="T79" s="198">
        <v>0</v>
      </c>
      <c r="U79" s="198">
        <v>50.1</v>
      </c>
      <c r="V79" s="198">
        <v>9.16</v>
      </c>
      <c r="W79" s="198">
        <v>15.87</v>
      </c>
      <c r="X79" s="198">
        <v>62.71</v>
      </c>
      <c r="Y79" s="198">
        <v>0</v>
      </c>
      <c r="Z79">
        <v>0</v>
      </c>
      <c r="AA79" s="198">
        <v>12.45</v>
      </c>
      <c r="AB79" s="198">
        <v>0</v>
      </c>
      <c r="AC79" s="198">
        <v>0</v>
      </c>
      <c r="AD79" s="198">
        <v>0</v>
      </c>
      <c r="AE79" s="198">
        <v>42.9</v>
      </c>
      <c r="AF79" s="198">
        <v>0</v>
      </c>
      <c r="AG79" s="198">
        <v>0</v>
      </c>
      <c r="AH79" s="198">
        <v>0</v>
      </c>
      <c r="AI79" s="198">
        <v>104.79</v>
      </c>
      <c r="AJ79" s="198">
        <v>0</v>
      </c>
      <c r="AK79" s="198">
        <v>0</v>
      </c>
      <c r="AL79" s="198">
        <v>0</v>
      </c>
      <c r="AM79" s="198">
        <v>431.32</v>
      </c>
      <c r="AN79" s="198">
        <v>0</v>
      </c>
      <c r="AO79">
        <v>0</v>
      </c>
      <c r="AP79" s="198">
        <v>105.23</v>
      </c>
      <c r="AQ79" s="198">
        <v>31.37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493.26</v>
      </c>
      <c r="L80" s="198">
        <v>9.1199999999999992</v>
      </c>
      <c r="M80" s="198">
        <v>61.73</v>
      </c>
      <c r="N80" s="198">
        <v>24.9</v>
      </c>
      <c r="O80" s="198">
        <v>70.94</v>
      </c>
      <c r="P80" s="198">
        <v>19.649999999999999</v>
      </c>
      <c r="Q80" s="198">
        <v>8.49</v>
      </c>
      <c r="R80" s="198">
        <v>10.7</v>
      </c>
      <c r="S80" s="198">
        <v>11.22</v>
      </c>
      <c r="T80" s="198">
        <v>0</v>
      </c>
      <c r="U80" s="198">
        <v>50.1</v>
      </c>
      <c r="V80" s="198">
        <v>9.16</v>
      </c>
      <c r="W80" s="198">
        <v>14.71</v>
      </c>
      <c r="X80" s="198">
        <v>62.71</v>
      </c>
      <c r="Y80" s="198">
        <v>0</v>
      </c>
      <c r="Z80">
        <v>0</v>
      </c>
      <c r="AA80" s="198">
        <v>12.45</v>
      </c>
      <c r="AB80" s="198">
        <v>0</v>
      </c>
      <c r="AC80" s="198">
        <v>0</v>
      </c>
      <c r="AD80" s="198">
        <v>0</v>
      </c>
      <c r="AE80" s="198">
        <v>42.9</v>
      </c>
      <c r="AF80" s="198">
        <v>0</v>
      </c>
      <c r="AG80" s="198">
        <v>0</v>
      </c>
      <c r="AH80" s="198">
        <v>0</v>
      </c>
      <c r="AI80" s="198">
        <v>104.79</v>
      </c>
      <c r="AJ80" s="198">
        <v>0</v>
      </c>
      <c r="AK80" s="198">
        <v>0</v>
      </c>
      <c r="AL80" s="198">
        <v>0</v>
      </c>
      <c r="AM80" s="198">
        <v>441.32</v>
      </c>
      <c r="AN80" s="198">
        <v>0</v>
      </c>
      <c r="AO80">
        <v>0</v>
      </c>
      <c r="AP80" s="198">
        <v>105.23</v>
      </c>
      <c r="AQ80" s="198">
        <v>31.37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493.26</v>
      </c>
      <c r="L81" s="198">
        <v>9.1199999999999992</v>
      </c>
      <c r="M81" s="198">
        <v>61.73</v>
      </c>
      <c r="N81" s="198">
        <v>24.9</v>
      </c>
      <c r="O81" s="198">
        <v>70.94</v>
      </c>
      <c r="P81" s="198">
        <v>19.649999999999999</v>
      </c>
      <c r="Q81" s="198">
        <v>8.49</v>
      </c>
      <c r="R81" s="198">
        <v>10.7</v>
      </c>
      <c r="S81" s="198">
        <v>11.22</v>
      </c>
      <c r="T81" s="198">
        <v>0</v>
      </c>
      <c r="U81" s="198">
        <v>50.1</v>
      </c>
      <c r="V81" s="198">
        <v>9.16</v>
      </c>
      <c r="W81" s="198">
        <v>14.71</v>
      </c>
      <c r="X81" s="198">
        <v>62.71</v>
      </c>
      <c r="Y81" s="198">
        <v>0</v>
      </c>
      <c r="Z81">
        <v>0</v>
      </c>
      <c r="AA81" s="198">
        <v>12.45</v>
      </c>
      <c r="AB81" s="198">
        <v>0</v>
      </c>
      <c r="AC81" s="198">
        <v>0</v>
      </c>
      <c r="AD81" s="198">
        <v>0</v>
      </c>
      <c r="AE81" s="198">
        <v>42.9</v>
      </c>
      <c r="AF81" s="198">
        <v>0</v>
      </c>
      <c r="AG81" s="198">
        <v>0</v>
      </c>
      <c r="AH81" s="198">
        <v>0</v>
      </c>
      <c r="AI81" s="198">
        <v>104.79</v>
      </c>
      <c r="AJ81" s="198">
        <v>0</v>
      </c>
      <c r="AK81" s="198">
        <v>0</v>
      </c>
      <c r="AL81" s="198">
        <v>0</v>
      </c>
      <c r="AM81" s="198">
        <v>431.32</v>
      </c>
      <c r="AN81" s="198">
        <v>0</v>
      </c>
      <c r="AO81">
        <v>0</v>
      </c>
      <c r="AP81" s="198">
        <v>105.23</v>
      </c>
      <c r="AQ81" s="198">
        <v>31.37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493.26</v>
      </c>
      <c r="L82" s="198">
        <v>9.1199999999999992</v>
      </c>
      <c r="M82" s="198">
        <v>61.73</v>
      </c>
      <c r="N82" s="198">
        <v>24.9</v>
      </c>
      <c r="O82" s="198">
        <v>70.94</v>
      </c>
      <c r="P82" s="198">
        <v>19.649999999999999</v>
      </c>
      <c r="Q82" s="198">
        <v>8.49</v>
      </c>
      <c r="R82" s="198">
        <v>10.7</v>
      </c>
      <c r="S82" s="198">
        <v>11.22</v>
      </c>
      <c r="T82" s="198">
        <v>0</v>
      </c>
      <c r="U82" s="198">
        <v>50.1</v>
      </c>
      <c r="V82" s="198">
        <v>9.16</v>
      </c>
      <c r="W82" s="198">
        <v>14.71</v>
      </c>
      <c r="X82" s="198">
        <v>62.71</v>
      </c>
      <c r="Y82" s="198">
        <v>0</v>
      </c>
      <c r="Z82">
        <v>0</v>
      </c>
      <c r="AA82" s="198">
        <v>13.45</v>
      </c>
      <c r="AB82" s="198">
        <v>0</v>
      </c>
      <c r="AC82" s="198">
        <v>0</v>
      </c>
      <c r="AD82" s="198">
        <v>0</v>
      </c>
      <c r="AE82" s="198">
        <v>42.9</v>
      </c>
      <c r="AF82" s="198">
        <v>0</v>
      </c>
      <c r="AG82" s="198">
        <v>0</v>
      </c>
      <c r="AH82" s="198">
        <v>0</v>
      </c>
      <c r="AI82" s="198">
        <v>104.79</v>
      </c>
      <c r="AJ82" s="198">
        <v>0</v>
      </c>
      <c r="AK82" s="198">
        <v>0</v>
      </c>
      <c r="AL82" s="198">
        <v>0</v>
      </c>
      <c r="AM82" s="198">
        <v>441.32</v>
      </c>
      <c r="AN82" s="198">
        <v>0</v>
      </c>
      <c r="AO82">
        <v>0</v>
      </c>
      <c r="AP82" s="198">
        <v>105.23</v>
      </c>
      <c r="AQ82" s="198">
        <v>31.37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493.26</v>
      </c>
      <c r="L83" s="198">
        <v>9.1199999999999992</v>
      </c>
      <c r="M83" s="198">
        <v>61.73</v>
      </c>
      <c r="N83" s="198">
        <v>24.9</v>
      </c>
      <c r="O83" s="198">
        <v>70.94</v>
      </c>
      <c r="P83" s="198">
        <v>19.649999999999999</v>
      </c>
      <c r="Q83" s="198">
        <v>8.49</v>
      </c>
      <c r="R83" s="198">
        <v>10.7</v>
      </c>
      <c r="S83" s="198">
        <v>11.22</v>
      </c>
      <c r="T83" s="198">
        <v>0</v>
      </c>
      <c r="U83" s="198">
        <v>50.1</v>
      </c>
      <c r="V83" s="198">
        <v>9.16</v>
      </c>
      <c r="W83" s="198">
        <v>14.71</v>
      </c>
      <c r="X83" s="198">
        <v>62.71</v>
      </c>
      <c r="Y83" s="198">
        <v>0</v>
      </c>
      <c r="Z83">
        <v>0</v>
      </c>
      <c r="AA83" s="198">
        <v>14.45</v>
      </c>
      <c r="AB83" s="198">
        <v>0</v>
      </c>
      <c r="AC83" s="198">
        <v>0</v>
      </c>
      <c r="AD83" s="198">
        <v>0</v>
      </c>
      <c r="AE83" s="198">
        <v>42.9</v>
      </c>
      <c r="AF83" s="198">
        <v>0</v>
      </c>
      <c r="AG83" s="198">
        <v>0</v>
      </c>
      <c r="AH83" s="198">
        <v>0</v>
      </c>
      <c r="AI83" s="198">
        <v>104.79</v>
      </c>
      <c r="AJ83" s="198">
        <v>0</v>
      </c>
      <c r="AK83" s="198">
        <v>0</v>
      </c>
      <c r="AL83" s="198">
        <v>0</v>
      </c>
      <c r="AM83" s="198">
        <v>441.32</v>
      </c>
      <c r="AN83" s="198">
        <v>0</v>
      </c>
      <c r="AO83">
        <v>0</v>
      </c>
      <c r="AP83" s="198">
        <v>105.23</v>
      </c>
      <c r="AQ83" s="198">
        <v>31.37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493.26</v>
      </c>
      <c r="L84" s="198">
        <v>9.1199999999999992</v>
      </c>
      <c r="M84" s="198">
        <v>61.73</v>
      </c>
      <c r="N84" s="198">
        <v>24.9</v>
      </c>
      <c r="O84" s="198">
        <v>70.94</v>
      </c>
      <c r="P84" s="198">
        <v>19.649999999999999</v>
      </c>
      <c r="Q84" s="198">
        <v>8.49</v>
      </c>
      <c r="R84" s="198">
        <v>10.7</v>
      </c>
      <c r="S84" s="198">
        <v>11.22</v>
      </c>
      <c r="T84" s="198">
        <v>0</v>
      </c>
      <c r="U84" s="198">
        <v>50.1</v>
      </c>
      <c r="V84" s="198">
        <v>9.16</v>
      </c>
      <c r="W84" s="198">
        <v>14.71</v>
      </c>
      <c r="X84" s="198">
        <v>62.71</v>
      </c>
      <c r="Y84" s="198">
        <v>0</v>
      </c>
      <c r="Z84">
        <v>0</v>
      </c>
      <c r="AA84" s="198">
        <v>14.45</v>
      </c>
      <c r="AB84" s="198">
        <v>0</v>
      </c>
      <c r="AC84" s="198">
        <v>0</v>
      </c>
      <c r="AD84" s="198">
        <v>0</v>
      </c>
      <c r="AE84" s="198">
        <v>42.9</v>
      </c>
      <c r="AF84" s="198">
        <v>0</v>
      </c>
      <c r="AG84" s="198">
        <v>0</v>
      </c>
      <c r="AH84" s="198">
        <v>0</v>
      </c>
      <c r="AI84" s="198">
        <v>104.79</v>
      </c>
      <c r="AJ84" s="198">
        <v>0</v>
      </c>
      <c r="AK84" s="198">
        <v>0</v>
      </c>
      <c r="AL84" s="198">
        <v>0</v>
      </c>
      <c r="AM84" s="198">
        <v>401.32</v>
      </c>
      <c r="AN84" s="198">
        <v>0</v>
      </c>
      <c r="AO84">
        <v>0</v>
      </c>
      <c r="AP84" s="198">
        <v>105.23</v>
      </c>
      <c r="AQ84" s="198">
        <v>31.37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493.26</v>
      </c>
      <c r="L85" s="198">
        <v>9.1199999999999992</v>
      </c>
      <c r="M85" s="198">
        <v>61.73</v>
      </c>
      <c r="N85" s="198">
        <v>24.9</v>
      </c>
      <c r="O85" s="198">
        <v>70.94</v>
      </c>
      <c r="P85" s="198">
        <v>19.649999999999999</v>
      </c>
      <c r="Q85" s="198">
        <v>8.49</v>
      </c>
      <c r="R85" s="198">
        <v>10.7</v>
      </c>
      <c r="S85" s="198">
        <v>11.22</v>
      </c>
      <c r="T85" s="198">
        <v>0</v>
      </c>
      <c r="U85" s="198">
        <v>50.1</v>
      </c>
      <c r="V85" s="198">
        <v>9.16</v>
      </c>
      <c r="W85" s="198">
        <v>14.71</v>
      </c>
      <c r="X85" s="198">
        <v>62.71</v>
      </c>
      <c r="Y85" s="198">
        <v>0</v>
      </c>
      <c r="Z85">
        <v>0</v>
      </c>
      <c r="AA85" s="198">
        <v>14.45</v>
      </c>
      <c r="AB85" s="198">
        <v>0</v>
      </c>
      <c r="AC85" s="198">
        <v>0</v>
      </c>
      <c r="AD85" s="198">
        <v>0</v>
      </c>
      <c r="AE85" s="198">
        <v>42.9</v>
      </c>
      <c r="AF85" s="198">
        <v>0</v>
      </c>
      <c r="AG85" s="198">
        <v>0</v>
      </c>
      <c r="AH85" s="198">
        <v>0</v>
      </c>
      <c r="AI85" s="198">
        <v>104.79</v>
      </c>
      <c r="AJ85" s="198">
        <v>0</v>
      </c>
      <c r="AK85" s="198">
        <v>0</v>
      </c>
      <c r="AL85" s="198">
        <v>0</v>
      </c>
      <c r="AM85" s="198">
        <v>401.32</v>
      </c>
      <c r="AN85" s="198">
        <v>0</v>
      </c>
      <c r="AO85">
        <v>0</v>
      </c>
      <c r="AP85" s="198">
        <v>105.23</v>
      </c>
      <c r="AQ85" s="198">
        <v>31.37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493.26</v>
      </c>
      <c r="L86" s="198">
        <v>9.1199999999999992</v>
      </c>
      <c r="M86" s="198">
        <v>61.73</v>
      </c>
      <c r="N86" s="198">
        <v>24.9</v>
      </c>
      <c r="O86" s="198">
        <v>70.94</v>
      </c>
      <c r="P86" s="198">
        <v>19.649999999999999</v>
      </c>
      <c r="Q86" s="198">
        <v>8.49</v>
      </c>
      <c r="R86" s="198">
        <v>10.7</v>
      </c>
      <c r="S86" s="198">
        <v>11.22</v>
      </c>
      <c r="T86" s="198">
        <v>0</v>
      </c>
      <c r="U86" s="198">
        <v>50.1</v>
      </c>
      <c r="V86" s="198">
        <v>9.16</v>
      </c>
      <c r="W86" s="198">
        <v>14.71</v>
      </c>
      <c r="X86" s="198">
        <v>62.71</v>
      </c>
      <c r="Y86" s="198">
        <v>0</v>
      </c>
      <c r="Z86">
        <v>0</v>
      </c>
      <c r="AA86" s="198">
        <v>14.45</v>
      </c>
      <c r="AB86" s="198">
        <v>0</v>
      </c>
      <c r="AC86" s="198">
        <v>0</v>
      </c>
      <c r="AD86" s="198">
        <v>0</v>
      </c>
      <c r="AE86" s="198">
        <v>42.9</v>
      </c>
      <c r="AF86" s="198">
        <v>0</v>
      </c>
      <c r="AG86" s="198">
        <v>0</v>
      </c>
      <c r="AH86" s="198">
        <v>0</v>
      </c>
      <c r="AI86" s="198">
        <v>104.79</v>
      </c>
      <c r="AJ86" s="198">
        <v>0</v>
      </c>
      <c r="AK86" s="198">
        <v>0</v>
      </c>
      <c r="AL86" s="198">
        <v>0</v>
      </c>
      <c r="AM86" s="198">
        <v>401.32</v>
      </c>
      <c r="AN86" s="198">
        <v>0</v>
      </c>
      <c r="AO86">
        <v>0</v>
      </c>
      <c r="AP86" s="198">
        <v>105.23</v>
      </c>
      <c r="AQ86" s="198">
        <v>31.37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493.26</v>
      </c>
      <c r="L87" s="198">
        <v>9.1199999999999992</v>
      </c>
      <c r="M87" s="198">
        <v>61.73</v>
      </c>
      <c r="N87" s="198">
        <v>24.9</v>
      </c>
      <c r="O87" s="198">
        <v>70.94</v>
      </c>
      <c r="P87" s="198">
        <v>19.649999999999999</v>
      </c>
      <c r="Q87" s="198">
        <v>8.49</v>
      </c>
      <c r="R87" s="198">
        <v>10.7</v>
      </c>
      <c r="S87" s="198">
        <v>11.22</v>
      </c>
      <c r="T87" s="198">
        <v>0</v>
      </c>
      <c r="U87" s="198">
        <v>50.1</v>
      </c>
      <c r="V87" s="198">
        <v>9.16</v>
      </c>
      <c r="W87" s="198">
        <v>14.71</v>
      </c>
      <c r="X87" s="198">
        <v>62.71</v>
      </c>
      <c r="Y87" s="198">
        <v>0</v>
      </c>
      <c r="Z87">
        <v>0</v>
      </c>
      <c r="AA87" s="198">
        <v>14.45</v>
      </c>
      <c r="AB87" s="198">
        <v>0</v>
      </c>
      <c r="AC87" s="198">
        <v>0</v>
      </c>
      <c r="AD87" s="198">
        <v>0</v>
      </c>
      <c r="AE87" s="198">
        <v>42.18</v>
      </c>
      <c r="AF87" s="198">
        <v>0</v>
      </c>
      <c r="AG87" s="198">
        <v>0</v>
      </c>
      <c r="AH87" s="198">
        <v>0</v>
      </c>
      <c r="AI87" s="198">
        <v>104.79</v>
      </c>
      <c r="AJ87" s="198">
        <v>0</v>
      </c>
      <c r="AK87" s="198">
        <v>0</v>
      </c>
      <c r="AL87" s="198">
        <v>0</v>
      </c>
      <c r="AM87" s="198">
        <v>401.32</v>
      </c>
      <c r="AN87" s="198">
        <v>0</v>
      </c>
      <c r="AO87">
        <v>0</v>
      </c>
      <c r="AP87" s="198">
        <v>105.23</v>
      </c>
      <c r="AQ87" s="198">
        <v>31.37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493.26</v>
      </c>
      <c r="L88" s="198">
        <v>9.1199999999999992</v>
      </c>
      <c r="M88" s="198">
        <v>61.73</v>
      </c>
      <c r="N88" s="198">
        <v>24.9</v>
      </c>
      <c r="O88" s="198">
        <v>70.94</v>
      </c>
      <c r="P88" s="198">
        <v>19.649999999999999</v>
      </c>
      <c r="Q88" s="198">
        <v>8.49</v>
      </c>
      <c r="R88" s="198">
        <v>10.7</v>
      </c>
      <c r="S88" s="198">
        <v>11.22</v>
      </c>
      <c r="T88" s="198">
        <v>0</v>
      </c>
      <c r="U88" s="198">
        <v>50.1</v>
      </c>
      <c r="V88" s="198">
        <v>9.16</v>
      </c>
      <c r="W88" s="198">
        <v>14.71</v>
      </c>
      <c r="X88" s="198">
        <v>62.71</v>
      </c>
      <c r="Y88" s="198">
        <v>0</v>
      </c>
      <c r="Z88">
        <v>0</v>
      </c>
      <c r="AA88" s="198">
        <v>14.45</v>
      </c>
      <c r="AB88" s="198">
        <v>0</v>
      </c>
      <c r="AC88" s="198">
        <v>0</v>
      </c>
      <c r="AD88" s="198">
        <v>0</v>
      </c>
      <c r="AE88" s="198">
        <v>42.18</v>
      </c>
      <c r="AF88" s="198">
        <v>0</v>
      </c>
      <c r="AG88" s="198">
        <v>0</v>
      </c>
      <c r="AH88" s="198">
        <v>0</v>
      </c>
      <c r="AI88" s="198">
        <v>104.79</v>
      </c>
      <c r="AJ88" s="198">
        <v>0</v>
      </c>
      <c r="AK88" s="198">
        <v>0</v>
      </c>
      <c r="AL88" s="198">
        <v>0</v>
      </c>
      <c r="AM88" s="198">
        <v>401.32</v>
      </c>
      <c r="AN88" s="198">
        <v>0</v>
      </c>
      <c r="AO88">
        <v>0</v>
      </c>
      <c r="AP88" s="198">
        <v>105.23</v>
      </c>
      <c r="AQ88" s="198">
        <v>31.37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493.26</v>
      </c>
      <c r="L89" s="198">
        <v>9.1199999999999992</v>
      </c>
      <c r="M89" s="198">
        <v>61.73</v>
      </c>
      <c r="N89" s="198">
        <v>24.9</v>
      </c>
      <c r="O89" s="198">
        <v>70.94</v>
      </c>
      <c r="P89" s="198">
        <v>19.649999999999999</v>
      </c>
      <c r="Q89" s="198">
        <v>8.49</v>
      </c>
      <c r="R89" s="198">
        <v>10.7</v>
      </c>
      <c r="S89" s="198">
        <v>11.22</v>
      </c>
      <c r="T89" s="198">
        <v>0</v>
      </c>
      <c r="U89" s="198">
        <v>50.1</v>
      </c>
      <c r="V89" s="198">
        <v>7.44</v>
      </c>
      <c r="W89" s="198">
        <v>14.71</v>
      </c>
      <c r="X89" s="198">
        <v>62.71</v>
      </c>
      <c r="Y89" s="198">
        <v>0</v>
      </c>
      <c r="Z89">
        <v>0</v>
      </c>
      <c r="AA89" s="198">
        <v>14.45</v>
      </c>
      <c r="AB89" s="198">
        <v>0</v>
      </c>
      <c r="AC89" s="198">
        <v>0</v>
      </c>
      <c r="AD89" s="198">
        <v>0</v>
      </c>
      <c r="AE89" s="198">
        <v>42.18</v>
      </c>
      <c r="AF89" s="198">
        <v>0</v>
      </c>
      <c r="AG89" s="198">
        <v>0</v>
      </c>
      <c r="AH89" s="198">
        <v>0</v>
      </c>
      <c r="AI89" s="198">
        <v>104.79</v>
      </c>
      <c r="AJ89" s="198">
        <v>0</v>
      </c>
      <c r="AK89" s="198">
        <v>0</v>
      </c>
      <c r="AL89" s="198">
        <v>0</v>
      </c>
      <c r="AM89" s="198">
        <v>401.32</v>
      </c>
      <c r="AN89" s="198">
        <v>0</v>
      </c>
      <c r="AO89">
        <v>0</v>
      </c>
      <c r="AP89" s="198">
        <v>105.23</v>
      </c>
      <c r="AQ89" s="198">
        <v>31.37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493.26</v>
      </c>
      <c r="L90" s="198">
        <v>9.1199999999999992</v>
      </c>
      <c r="M90" s="198">
        <v>61.73</v>
      </c>
      <c r="N90" s="198">
        <v>24.9</v>
      </c>
      <c r="O90" s="198">
        <v>70.94</v>
      </c>
      <c r="P90" s="198">
        <v>19.649999999999999</v>
      </c>
      <c r="Q90" s="198">
        <v>8.49</v>
      </c>
      <c r="R90" s="198">
        <v>10.7</v>
      </c>
      <c r="S90" s="198">
        <v>11.22</v>
      </c>
      <c r="T90" s="198">
        <v>0</v>
      </c>
      <c r="U90" s="198">
        <v>50.1</v>
      </c>
      <c r="V90" s="198">
        <v>7.44</v>
      </c>
      <c r="W90" s="198">
        <v>14.71</v>
      </c>
      <c r="X90" s="198">
        <v>62.71</v>
      </c>
      <c r="Y90" s="198">
        <v>0</v>
      </c>
      <c r="Z90">
        <v>0</v>
      </c>
      <c r="AA90" s="198">
        <v>14.45</v>
      </c>
      <c r="AB90" s="198">
        <v>0</v>
      </c>
      <c r="AC90" s="198">
        <v>0</v>
      </c>
      <c r="AD90" s="198">
        <v>0</v>
      </c>
      <c r="AE90" s="198">
        <v>42.18</v>
      </c>
      <c r="AF90" s="198">
        <v>0</v>
      </c>
      <c r="AG90" s="198">
        <v>0</v>
      </c>
      <c r="AH90" s="198">
        <v>0</v>
      </c>
      <c r="AI90" s="198">
        <v>104.79</v>
      </c>
      <c r="AJ90" s="198">
        <v>0</v>
      </c>
      <c r="AK90" s="198">
        <v>0</v>
      </c>
      <c r="AL90" s="198">
        <v>0</v>
      </c>
      <c r="AM90" s="198">
        <v>401.32</v>
      </c>
      <c r="AN90" s="198">
        <v>0</v>
      </c>
      <c r="AO90">
        <v>0</v>
      </c>
      <c r="AP90" s="198">
        <v>105.23</v>
      </c>
      <c r="AQ90" s="198">
        <v>31.37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7.81</v>
      </c>
      <c r="E91" s="198">
        <v>0</v>
      </c>
      <c r="F91" s="198">
        <v>0</v>
      </c>
      <c r="G91" s="198">
        <v>13.85</v>
      </c>
      <c r="H91" s="198">
        <v>0</v>
      </c>
      <c r="I91" s="198">
        <v>0</v>
      </c>
      <c r="J91" s="198">
        <v>34.18</v>
      </c>
      <c r="K91" s="198">
        <v>493.26</v>
      </c>
      <c r="L91" s="198">
        <v>9.1199999999999992</v>
      </c>
      <c r="M91" s="198">
        <v>61.73</v>
      </c>
      <c r="N91" s="198">
        <v>24.9</v>
      </c>
      <c r="O91" s="198">
        <v>70.94</v>
      </c>
      <c r="P91" s="198">
        <v>19.649999999999999</v>
      </c>
      <c r="Q91" s="198">
        <v>8.49</v>
      </c>
      <c r="R91" s="198">
        <v>10.7</v>
      </c>
      <c r="S91" s="198">
        <v>11.22</v>
      </c>
      <c r="T91" s="198">
        <v>0</v>
      </c>
      <c r="U91" s="198">
        <v>50.1</v>
      </c>
      <c r="V91" s="198">
        <v>7.44</v>
      </c>
      <c r="W91" s="198">
        <v>14.71</v>
      </c>
      <c r="X91" s="198">
        <v>62.71</v>
      </c>
      <c r="Y91" s="198">
        <v>0</v>
      </c>
      <c r="Z91">
        <v>0</v>
      </c>
      <c r="AA91" s="198">
        <v>14.45</v>
      </c>
      <c r="AB91" s="198">
        <v>0</v>
      </c>
      <c r="AC91" s="198">
        <v>0</v>
      </c>
      <c r="AD91" s="198">
        <v>0</v>
      </c>
      <c r="AE91" s="198">
        <v>42.18</v>
      </c>
      <c r="AF91" s="198">
        <v>0</v>
      </c>
      <c r="AG91" s="198">
        <v>0</v>
      </c>
      <c r="AH91" s="198">
        <v>0</v>
      </c>
      <c r="AI91" s="198">
        <v>104.79</v>
      </c>
      <c r="AJ91" s="198">
        <v>0</v>
      </c>
      <c r="AK91" s="198">
        <v>0</v>
      </c>
      <c r="AL91" s="198">
        <v>0</v>
      </c>
      <c r="AM91" s="198">
        <v>455.41</v>
      </c>
      <c r="AN91" s="198">
        <v>0</v>
      </c>
      <c r="AO91">
        <v>0</v>
      </c>
      <c r="AP91" s="198">
        <v>105.23</v>
      </c>
      <c r="AQ91" s="198">
        <v>31.37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7.81</v>
      </c>
      <c r="E92" s="198">
        <v>0</v>
      </c>
      <c r="F92" s="198">
        <v>0</v>
      </c>
      <c r="G92" s="198">
        <v>14.13</v>
      </c>
      <c r="H92" s="198">
        <v>0</v>
      </c>
      <c r="I92" s="198">
        <v>0</v>
      </c>
      <c r="J92" s="198">
        <v>34.18</v>
      </c>
      <c r="K92" s="198">
        <v>493.26</v>
      </c>
      <c r="L92" s="198">
        <v>9.1199999999999992</v>
      </c>
      <c r="M92" s="198">
        <v>61.73</v>
      </c>
      <c r="N92" s="198">
        <v>24.9</v>
      </c>
      <c r="O92" s="198">
        <v>70.94</v>
      </c>
      <c r="P92" s="198">
        <v>19.649999999999999</v>
      </c>
      <c r="Q92" s="198">
        <v>8.49</v>
      </c>
      <c r="R92" s="198">
        <v>10.7</v>
      </c>
      <c r="S92" s="198">
        <v>11.22</v>
      </c>
      <c r="T92" s="198">
        <v>0</v>
      </c>
      <c r="U92" s="198">
        <v>50.1</v>
      </c>
      <c r="V92" s="198">
        <v>7.44</v>
      </c>
      <c r="W92" s="198">
        <v>14.71</v>
      </c>
      <c r="X92" s="198">
        <v>62.71</v>
      </c>
      <c r="Y92" s="198">
        <v>0</v>
      </c>
      <c r="Z92">
        <v>0</v>
      </c>
      <c r="AA92" s="198">
        <v>14.45</v>
      </c>
      <c r="AB92" s="198">
        <v>0</v>
      </c>
      <c r="AC92" s="198">
        <v>0</v>
      </c>
      <c r="AD92" s="198">
        <v>0</v>
      </c>
      <c r="AE92" s="198">
        <v>42.18</v>
      </c>
      <c r="AF92" s="198">
        <v>0</v>
      </c>
      <c r="AG92" s="198">
        <v>0</v>
      </c>
      <c r="AH92" s="198">
        <v>0</v>
      </c>
      <c r="AI92" s="198">
        <v>104.79</v>
      </c>
      <c r="AJ92" s="198">
        <v>0</v>
      </c>
      <c r="AK92" s="198">
        <v>0</v>
      </c>
      <c r="AL92" s="198">
        <v>0</v>
      </c>
      <c r="AM92" s="198">
        <v>457.99</v>
      </c>
      <c r="AN92" s="198">
        <v>0</v>
      </c>
      <c r="AO92">
        <v>0</v>
      </c>
      <c r="AP92" s="198">
        <v>105.23</v>
      </c>
      <c r="AQ92" s="198">
        <v>31.37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7.81</v>
      </c>
      <c r="E93" s="198">
        <v>0</v>
      </c>
      <c r="F93" s="198">
        <v>0</v>
      </c>
      <c r="G93" s="198">
        <v>13.85</v>
      </c>
      <c r="H93" s="198">
        <v>0</v>
      </c>
      <c r="I93" s="198">
        <v>0</v>
      </c>
      <c r="J93" s="198">
        <v>34.18</v>
      </c>
      <c r="K93" s="198">
        <v>493.26</v>
      </c>
      <c r="L93" s="198">
        <v>9.1199999999999992</v>
      </c>
      <c r="M93" s="198">
        <v>61.73</v>
      </c>
      <c r="N93" s="198">
        <v>24.9</v>
      </c>
      <c r="O93" s="198">
        <v>70.94</v>
      </c>
      <c r="P93" s="198">
        <v>19.649999999999999</v>
      </c>
      <c r="Q93" s="198">
        <v>8.49</v>
      </c>
      <c r="R93" s="198">
        <v>10.7</v>
      </c>
      <c r="S93" s="198">
        <v>11.22</v>
      </c>
      <c r="T93" s="198">
        <v>0</v>
      </c>
      <c r="U93" s="198">
        <v>50.1</v>
      </c>
      <c r="V93" s="198">
        <v>7.44</v>
      </c>
      <c r="W93" s="198">
        <v>16.260000000000002</v>
      </c>
      <c r="X93" s="198">
        <v>62.71</v>
      </c>
      <c r="Y93" s="198">
        <v>0</v>
      </c>
      <c r="Z93">
        <v>0</v>
      </c>
      <c r="AA93" s="198">
        <v>14.45</v>
      </c>
      <c r="AB93" s="198">
        <v>0</v>
      </c>
      <c r="AC93" s="198">
        <v>0</v>
      </c>
      <c r="AD93" s="198">
        <v>0</v>
      </c>
      <c r="AE93" s="198">
        <v>42.18</v>
      </c>
      <c r="AF93" s="198">
        <v>0</v>
      </c>
      <c r="AG93" s="198">
        <v>0</v>
      </c>
      <c r="AH93" s="198">
        <v>0</v>
      </c>
      <c r="AI93" s="198">
        <v>104.79</v>
      </c>
      <c r="AJ93" s="198">
        <v>0</v>
      </c>
      <c r="AK93" s="198">
        <v>0</v>
      </c>
      <c r="AL93" s="198">
        <v>0</v>
      </c>
      <c r="AM93" s="198">
        <v>460.49</v>
      </c>
      <c r="AN93" s="198">
        <v>0</v>
      </c>
      <c r="AO93">
        <v>0</v>
      </c>
      <c r="AP93" s="198">
        <v>105.23</v>
      </c>
      <c r="AQ93" s="198">
        <v>31.37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7.81</v>
      </c>
      <c r="E94" s="198">
        <v>0</v>
      </c>
      <c r="F94" s="198">
        <v>0</v>
      </c>
      <c r="G94" s="198">
        <v>13.85</v>
      </c>
      <c r="H94" s="198">
        <v>0</v>
      </c>
      <c r="I94" s="198">
        <v>0</v>
      </c>
      <c r="J94" s="198">
        <v>34.18</v>
      </c>
      <c r="K94" s="198">
        <v>493.26</v>
      </c>
      <c r="L94" s="198">
        <v>9.1199999999999992</v>
      </c>
      <c r="M94" s="198">
        <v>61.73</v>
      </c>
      <c r="N94" s="198">
        <v>24.9</v>
      </c>
      <c r="O94" s="198">
        <v>70.94</v>
      </c>
      <c r="P94" s="198">
        <v>19.649999999999999</v>
      </c>
      <c r="Q94" s="198">
        <v>8.49</v>
      </c>
      <c r="R94" s="198">
        <v>10.7</v>
      </c>
      <c r="S94" s="198">
        <v>11.22</v>
      </c>
      <c r="T94" s="198">
        <v>0</v>
      </c>
      <c r="U94" s="198">
        <v>50.1</v>
      </c>
      <c r="V94" s="198">
        <v>7.44</v>
      </c>
      <c r="W94" s="198">
        <v>16.260000000000002</v>
      </c>
      <c r="X94" s="198">
        <v>62.71</v>
      </c>
      <c r="Y94" s="198">
        <v>0</v>
      </c>
      <c r="Z94">
        <v>0</v>
      </c>
      <c r="AA94" s="198">
        <v>15.16</v>
      </c>
      <c r="AB94" s="198">
        <v>0</v>
      </c>
      <c r="AC94" s="198">
        <v>0</v>
      </c>
      <c r="AD94" s="198">
        <v>0</v>
      </c>
      <c r="AE94" s="198">
        <v>42.18</v>
      </c>
      <c r="AF94" s="198">
        <v>0</v>
      </c>
      <c r="AG94" s="198">
        <v>0</v>
      </c>
      <c r="AH94" s="198">
        <v>0</v>
      </c>
      <c r="AI94" s="198">
        <v>104.79</v>
      </c>
      <c r="AJ94" s="198">
        <v>0</v>
      </c>
      <c r="AK94" s="198">
        <v>0</v>
      </c>
      <c r="AL94" s="198">
        <v>0</v>
      </c>
      <c r="AM94" s="198">
        <v>460.49</v>
      </c>
      <c r="AN94" s="198">
        <v>0</v>
      </c>
      <c r="AO94">
        <v>0</v>
      </c>
      <c r="AP94" s="198">
        <v>105.23</v>
      </c>
      <c r="AQ94" s="198">
        <v>31.37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7.81</v>
      </c>
      <c r="E95" s="198">
        <v>0</v>
      </c>
      <c r="F95" s="198">
        <v>0</v>
      </c>
      <c r="G95" s="198">
        <v>13.85</v>
      </c>
      <c r="H95" s="198">
        <v>0</v>
      </c>
      <c r="I95" s="198">
        <v>0</v>
      </c>
      <c r="J95" s="198">
        <v>34.18</v>
      </c>
      <c r="K95" s="198">
        <v>493.26</v>
      </c>
      <c r="L95" s="198">
        <v>9.1199999999999992</v>
      </c>
      <c r="M95" s="198">
        <v>61.73</v>
      </c>
      <c r="N95" s="198">
        <v>24.9</v>
      </c>
      <c r="O95" s="198">
        <v>70.94</v>
      </c>
      <c r="P95" s="198">
        <v>19.649999999999999</v>
      </c>
      <c r="Q95" s="198">
        <v>8.49</v>
      </c>
      <c r="R95" s="198">
        <v>10.7</v>
      </c>
      <c r="S95" s="198">
        <v>11.22</v>
      </c>
      <c r="T95" s="198">
        <v>0</v>
      </c>
      <c r="U95" s="198">
        <v>50.1</v>
      </c>
      <c r="V95" s="198">
        <v>7.44</v>
      </c>
      <c r="W95" s="198">
        <v>16.260000000000002</v>
      </c>
      <c r="X95" s="198">
        <v>62.71</v>
      </c>
      <c r="Y95" s="198">
        <v>0</v>
      </c>
      <c r="Z95">
        <v>0</v>
      </c>
      <c r="AA95" s="198">
        <v>15.16</v>
      </c>
      <c r="AB95" s="198">
        <v>0</v>
      </c>
      <c r="AC95" s="198">
        <v>0</v>
      </c>
      <c r="AD95" s="198">
        <v>0</v>
      </c>
      <c r="AE95" s="198">
        <v>42.18</v>
      </c>
      <c r="AF95" s="198">
        <v>0</v>
      </c>
      <c r="AG95" s="198">
        <v>0</v>
      </c>
      <c r="AH95" s="198">
        <v>0</v>
      </c>
      <c r="AI95" s="198">
        <v>104.79</v>
      </c>
      <c r="AJ95" s="198">
        <v>0</v>
      </c>
      <c r="AK95" s="198">
        <v>0</v>
      </c>
      <c r="AL95" s="198">
        <v>0</v>
      </c>
      <c r="AM95" s="198">
        <v>460.49</v>
      </c>
      <c r="AN95" s="198">
        <v>0</v>
      </c>
      <c r="AO95">
        <v>0</v>
      </c>
      <c r="AP95" s="198">
        <v>105.23</v>
      </c>
      <c r="AQ95" s="198">
        <v>31.37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7.81</v>
      </c>
      <c r="E96" s="198">
        <v>0</v>
      </c>
      <c r="F96" s="198">
        <v>0</v>
      </c>
      <c r="G96" s="198">
        <v>13.85</v>
      </c>
      <c r="H96" s="198">
        <v>0</v>
      </c>
      <c r="I96" s="198">
        <v>0</v>
      </c>
      <c r="J96" s="198">
        <v>34.18</v>
      </c>
      <c r="K96" s="198">
        <v>493.26</v>
      </c>
      <c r="L96" s="198">
        <v>9.1199999999999992</v>
      </c>
      <c r="M96" s="198">
        <v>61.73</v>
      </c>
      <c r="N96" s="198">
        <v>24.9</v>
      </c>
      <c r="O96" s="198">
        <v>70.94</v>
      </c>
      <c r="P96" s="198">
        <v>19.649999999999999</v>
      </c>
      <c r="Q96" s="198">
        <v>8.49</v>
      </c>
      <c r="R96" s="198">
        <v>10.7</v>
      </c>
      <c r="S96" s="198">
        <v>11.22</v>
      </c>
      <c r="T96" s="198">
        <v>0</v>
      </c>
      <c r="U96" s="198">
        <v>50.1</v>
      </c>
      <c r="V96" s="198">
        <v>7.44</v>
      </c>
      <c r="W96" s="198">
        <v>16.260000000000002</v>
      </c>
      <c r="X96" s="198">
        <v>62.71</v>
      </c>
      <c r="Y96" s="198">
        <v>0</v>
      </c>
      <c r="Z96">
        <v>0</v>
      </c>
      <c r="AA96" s="198">
        <v>15.16</v>
      </c>
      <c r="AB96" s="198">
        <v>0</v>
      </c>
      <c r="AC96" s="198">
        <v>0</v>
      </c>
      <c r="AD96" s="198">
        <v>0</v>
      </c>
      <c r="AE96" s="198">
        <v>42.18</v>
      </c>
      <c r="AF96" s="198">
        <v>0</v>
      </c>
      <c r="AG96" s="198">
        <v>0</v>
      </c>
      <c r="AH96" s="198">
        <v>0</v>
      </c>
      <c r="AI96" s="198">
        <v>104.79</v>
      </c>
      <c r="AJ96" s="198">
        <v>0</v>
      </c>
      <c r="AK96" s="198">
        <v>0</v>
      </c>
      <c r="AL96" s="198">
        <v>0</v>
      </c>
      <c r="AM96" s="198">
        <v>460.49</v>
      </c>
      <c r="AN96" s="198">
        <v>0</v>
      </c>
      <c r="AO96">
        <v>0</v>
      </c>
      <c r="AP96" s="198">
        <v>105.23</v>
      </c>
      <c r="AQ96" s="198">
        <v>31.37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7.81</v>
      </c>
      <c r="E97" s="198">
        <v>0</v>
      </c>
      <c r="F97" s="198">
        <v>0</v>
      </c>
      <c r="G97" s="198">
        <v>13.85</v>
      </c>
      <c r="H97" s="198">
        <v>0</v>
      </c>
      <c r="I97" s="198">
        <v>0</v>
      </c>
      <c r="J97" s="198">
        <v>34.18</v>
      </c>
      <c r="K97" s="198">
        <v>493.26</v>
      </c>
      <c r="L97" s="198">
        <v>9.1199999999999992</v>
      </c>
      <c r="M97" s="198">
        <v>61.73</v>
      </c>
      <c r="N97" s="198">
        <v>24.9</v>
      </c>
      <c r="O97" s="198">
        <v>70.94</v>
      </c>
      <c r="P97" s="198">
        <v>19.649999999999999</v>
      </c>
      <c r="Q97" s="198">
        <v>8.49</v>
      </c>
      <c r="R97" s="198">
        <v>10.7</v>
      </c>
      <c r="S97" s="198">
        <v>11.22</v>
      </c>
      <c r="T97" s="198">
        <v>0</v>
      </c>
      <c r="U97" s="198">
        <v>50.1</v>
      </c>
      <c r="V97" s="198">
        <v>7.44</v>
      </c>
      <c r="W97" s="198">
        <v>16.260000000000002</v>
      </c>
      <c r="X97" s="198">
        <v>62.71</v>
      </c>
      <c r="Y97" s="198">
        <v>0</v>
      </c>
      <c r="Z97">
        <v>0</v>
      </c>
      <c r="AA97" s="198">
        <v>15.16</v>
      </c>
      <c r="AB97" s="198">
        <v>0</v>
      </c>
      <c r="AC97" s="198">
        <v>0</v>
      </c>
      <c r="AD97" s="198">
        <v>0</v>
      </c>
      <c r="AE97" s="198">
        <v>42.18</v>
      </c>
      <c r="AF97" s="198">
        <v>0</v>
      </c>
      <c r="AG97" s="198">
        <v>0</v>
      </c>
      <c r="AH97" s="198">
        <v>0</v>
      </c>
      <c r="AI97" s="198">
        <v>104.79</v>
      </c>
      <c r="AJ97" s="198">
        <v>0</v>
      </c>
      <c r="AK97" s="198">
        <v>0</v>
      </c>
      <c r="AL97" s="198">
        <v>0</v>
      </c>
      <c r="AM97" s="198">
        <v>460.49</v>
      </c>
      <c r="AN97" s="198">
        <v>0</v>
      </c>
      <c r="AO97">
        <v>0</v>
      </c>
      <c r="AP97" s="198">
        <v>105.23</v>
      </c>
      <c r="AQ97" s="198">
        <v>31.37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7.81</v>
      </c>
      <c r="E98" s="198">
        <v>0</v>
      </c>
      <c r="F98" s="198">
        <v>0</v>
      </c>
      <c r="G98" s="198">
        <v>13.85</v>
      </c>
      <c r="H98" s="198">
        <v>0</v>
      </c>
      <c r="I98" s="198">
        <v>0</v>
      </c>
      <c r="J98" s="198">
        <v>34.18</v>
      </c>
      <c r="K98" s="198">
        <v>493.26</v>
      </c>
      <c r="L98" s="198">
        <v>9.1199999999999992</v>
      </c>
      <c r="M98" s="198">
        <v>61.73</v>
      </c>
      <c r="N98" s="198">
        <v>24.9</v>
      </c>
      <c r="O98" s="198">
        <v>70.94</v>
      </c>
      <c r="P98" s="198">
        <v>19.649999999999999</v>
      </c>
      <c r="Q98" s="198">
        <v>8.49</v>
      </c>
      <c r="R98" s="198">
        <v>10.7</v>
      </c>
      <c r="S98" s="198">
        <v>11.22</v>
      </c>
      <c r="T98" s="198">
        <v>0</v>
      </c>
      <c r="U98" s="198">
        <v>50.1</v>
      </c>
      <c r="V98" s="198">
        <v>7.44</v>
      </c>
      <c r="W98" s="198">
        <v>16.260000000000002</v>
      </c>
      <c r="X98" s="198">
        <v>62.71</v>
      </c>
      <c r="Y98" s="198">
        <v>0</v>
      </c>
      <c r="Z98">
        <v>0</v>
      </c>
      <c r="AA98" s="198">
        <v>15.16</v>
      </c>
      <c r="AB98" s="198">
        <v>0</v>
      </c>
      <c r="AC98" s="198">
        <v>0</v>
      </c>
      <c r="AD98" s="198">
        <v>0</v>
      </c>
      <c r="AE98" s="198">
        <v>42.18</v>
      </c>
      <c r="AF98" s="198">
        <v>0</v>
      </c>
      <c r="AG98" s="198">
        <v>0</v>
      </c>
      <c r="AH98" s="198">
        <v>0</v>
      </c>
      <c r="AI98" s="198">
        <v>104.79</v>
      </c>
      <c r="AJ98" s="198">
        <v>0</v>
      </c>
      <c r="AK98" s="198">
        <v>0</v>
      </c>
      <c r="AL98" s="198">
        <v>0</v>
      </c>
      <c r="AM98" s="198">
        <v>460.49</v>
      </c>
      <c r="AN98" s="198">
        <v>0</v>
      </c>
      <c r="AO98">
        <v>0</v>
      </c>
      <c r="AP98" s="198">
        <v>105.23</v>
      </c>
      <c r="AQ98" s="198">
        <v>31.37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2.6345000000000004E-2</v>
      </c>
      <c r="E99">
        <f t="shared" si="0"/>
        <v>0</v>
      </c>
      <c r="F99">
        <f t="shared" si="0"/>
        <v>0</v>
      </c>
      <c r="G99">
        <f t="shared" si="0"/>
        <v>4.9677499999999986E-2</v>
      </c>
      <c r="H99">
        <f t="shared" si="0"/>
        <v>0</v>
      </c>
      <c r="I99">
        <f t="shared" si="0"/>
        <v>0</v>
      </c>
      <c r="J99">
        <f t="shared" si="0"/>
        <v>0.11760500000000002</v>
      </c>
      <c r="K99">
        <f t="shared" si="0"/>
        <v>11.660570000000011</v>
      </c>
      <c r="L99">
        <f t="shared" si="0"/>
        <v>0.19655000000000009</v>
      </c>
      <c r="M99">
        <f t="shared" si="0"/>
        <v>1.4815199999999971</v>
      </c>
      <c r="N99">
        <f t="shared" si="0"/>
        <v>0.59760000000000102</v>
      </c>
      <c r="O99">
        <f t="shared" si="0"/>
        <v>1.7025599999999967</v>
      </c>
      <c r="P99">
        <f t="shared" si="0"/>
        <v>0.46151250000000088</v>
      </c>
      <c r="Q99">
        <f t="shared" si="0"/>
        <v>0.18414250000000013</v>
      </c>
      <c r="R99">
        <f t="shared" si="0"/>
        <v>0.25680000000000047</v>
      </c>
      <c r="S99">
        <f t="shared" si="0"/>
        <v>0.24216500000000032</v>
      </c>
      <c r="T99">
        <f t="shared" si="0"/>
        <v>0</v>
      </c>
      <c r="U99">
        <f t="shared" si="0"/>
        <v>1.202385</v>
      </c>
      <c r="V99">
        <f t="shared" si="0"/>
        <v>0.20101999999999975</v>
      </c>
      <c r="W99">
        <f t="shared" si="0"/>
        <v>0.42313499999999998</v>
      </c>
      <c r="X99">
        <f t="shared" si="0"/>
        <v>1.5050400000000006</v>
      </c>
      <c r="Y99">
        <f t="shared" si="0"/>
        <v>0</v>
      </c>
      <c r="Z99">
        <f t="shared" si="0"/>
        <v>0</v>
      </c>
      <c r="AA99">
        <f t="shared" si="0"/>
        <v>0.32793750000000066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1.0371324999999996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2.5416675000000035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8.3437150000000013</v>
      </c>
      <c r="AN99">
        <f t="shared" si="0"/>
        <v>0</v>
      </c>
      <c r="AO99">
        <f t="shared" si="0"/>
        <v>0</v>
      </c>
      <c r="AP99">
        <f t="shared" si="0"/>
        <v>2.6995349999999947</v>
      </c>
      <c r="AQ99">
        <f t="shared" ref="AQ99:AT99" si="1">SUM(AQ3:AQ98)/4000</f>
        <v>0.18822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158.88999999999999</v>
      </c>
      <c r="L3" s="198">
        <v>63.14</v>
      </c>
      <c r="M3" s="198">
        <v>0</v>
      </c>
      <c r="N3" s="198">
        <v>14.4</v>
      </c>
      <c r="O3" s="198">
        <v>48.76</v>
      </c>
      <c r="P3" s="198">
        <v>49.46</v>
      </c>
      <c r="Q3" s="198">
        <v>4.91</v>
      </c>
      <c r="R3" s="198">
        <v>6.19</v>
      </c>
      <c r="S3" s="198">
        <v>6.48</v>
      </c>
      <c r="T3" s="198">
        <v>0</v>
      </c>
      <c r="U3" s="198">
        <v>235.6</v>
      </c>
      <c r="V3" s="198">
        <v>4.78</v>
      </c>
      <c r="W3" s="198">
        <v>10.82</v>
      </c>
      <c r="X3" s="198">
        <v>36.270000000000003</v>
      </c>
      <c r="Y3" s="198">
        <v>0</v>
      </c>
      <c r="Z3">
        <v>0</v>
      </c>
      <c r="AA3" s="198">
        <v>8</v>
      </c>
      <c r="AB3" s="198">
        <v>0</v>
      </c>
      <c r="AC3" s="198">
        <v>0</v>
      </c>
      <c r="AD3" s="198">
        <v>0</v>
      </c>
      <c r="AE3" s="198">
        <v>25.14</v>
      </c>
      <c r="AF3" s="198">
        <v>0</v>
      </c>
      <c r="AG3" s="198">
        <v>0</v>
      </c>
      <c r="AH3" s="198">
        <v>0</v>
      </c>
      <c r="AI3" s="198">
        <v>57.6</v>
      </c>
      <c r="AJ3" s="198">
        <v>0</v>
      </c>
      <c r="AK3" s="198">
        <v>0</v>
      </c>
      <c r="AL3" s="198">
        <v>0</v>
      </c>
      <c r="AM3" s="198">
        <v>100</v>
      </c>
      <c r="AN3" s="198">
        <v>0</v>
      </c>
      <c r="AO3">
        <v>0</v>
      </c>
      <c r="AP3" s="198">
        <v>68.41</v>
      </c>
      <c r="AQ3" s="198">
        <v>0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158.88999999999999</v>
      </c>
      <c r="L4" s="198">
        <v>63.14</v>
      </c>
      <c r="M4" s="198">
        <v>0</v>
      </c>
      <c r="N4" s="198">
        <v>14.4</v>
      </c>
      <c r="O4" s="198">
        <v>48.76</v>
      </c>
      <c r="P4" s="198">
        <v>49.46</v>
      </c>
      <c r="Q4" s="198">
        <v>4.91</v>
      </c>
      <c r="R4" s="198">
        <v>6.19</v>
      </c>
      <c r="S4" s="198">
        <v>6.48</v>
      </c>
      <c r="T4" s="198">
        <v>0</v>
      </c>
      <c r="U4" s="198">
        <v>235.86</v>
      </c>
      <c r="V4" s="198">
        <v>4.78</v>
      </c>
      <c r="W4" s="198">
        <v>10.82</v>
      </c>
      <c r="X4" s="198">
        <v>36.270000000000003</v>
      </c>
      <c r="Y4" s="198">
        <v>0</v>
      </c>
      <c r="Z4">
        <v>0</v>
      </c>
      <c r="AA4" s="198">
        <v>8</v>
      </c>
      <c r="AB4" s="198">
        <v>0</v>
      </c>
      <c r="AC4" s="198">
        <v>0</v>
      </c>
      <c r="AD4" s="198">
        <v>0</v>
      </c>
      <c r="AE4" s="198">
        <v>25.14</v>
      </c>
      <c r="AF4" s="198">
        <v>0</v>
      </c>
      <c r="AG4" s="198">
        <v>0</v>
      </c>
      <c r="AH4" s="198">
        <v>0</v>
      </c>
      <c r="AI4" s="198">
        <v>57.6</v>
      </c>
      <c r="AJ4" s="198">
        <v>0</v>
      </c>
      <c r="AK4" s="198">
        <v>0</v>
      </c>
      <c r="AL4" s="198">
        <v>0</v>
      </c>
      <c r="AM4" s="198">
        <v>100</v>
      </c>
      <c r="AN4" s="198">
        <v>0</v>
      </c>
      <c r="AO4">
        <v>0</v>
      </c>
      <c r="AP4" s="198">
        <v>68.41</v>
      </c>
      <c r="AQ4" s="198">
        <v>0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158.88999999999999</v>
      </c>
      <c r="L5" s="198">
        <v>63.14</v>
      </c>
      <c r="M5" s="198">
        <v>0</v>
      </c>
      <c r="N5" s="198">
        <v>14.4</v>
      </c>
      <c r="O5" s="198">
        <v>48.76</v>
      </c>
      <c r="P5" s="198">
        <v>49.46</v>
      </c>
      <c r="Q5" s="198">
        <v>4.91</v>
      </c>
      <c r="R5" s="198">
        <v>6.19</v>
      </c>
      <c r="S5" s="198">
        <v>6.48</v>
      </c>
      <c r="T5" s="198">
        <v>0</v>
      </c>
      <c r="U5" s="198">
        <v>235.86</v>
      </c>
      <c r="V5" s="198">
        <v>4.78</v>
      </c>
      <c r="W5" s="198">
        <v>10.82</v>
      </c>
      <c r="X5" s="198">
        <v>36.270000000000003</v>
      </c>
      <c r="Y5" s="198">
        <v>0</v>
      </c>
      <c r="Z5">
        <v>0</v>
      </c>
      <c r="AA5" s="198">
        <v>8</v>
      </c>
      <c r="AB5" s="198">
        <v>0</v>
      </c>
      <c r="AC5" s="198">
        <v>0</v>
      </c>
      <c r="AD5" s="198">
        <v>0</v>
      </c>
      <c r="AE5" s="198">
        <v>25.14</v>
      </c>
      <c r="AF5" s="198">
        <v>0</v>
      </c>
      <c r="AG5" s="198">
        <v>0</v>
      </c>
      <c r="AH5" s="198">
        <v>0</v>
      </c>
      <c r="AI5" s="198">
        <v>57.6</v>
      </c>
      <c r="AJ5" s="198">
        <v>0</v>
      </c>
      <c r="AK5" s="198">
        <v>0</v>
      </c>
      <c r="AL5" s="198">
        <v>0</v>
      </c>
      <c r="AM5" s="198">
        <v>100</v>
      </c>
      <c r="AN5" s="198">
        <v>0</v>
      </c>
      <c r="AO5">
        <v>0</v>
      </c>
      <c r="AP5" s="198">
        <v>68.41</v>
      </c>
      <c r="AQ5" s="198">
        <v>0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158.88999999999999</v>
      </c>
      <c r="L6" s="198">
        <v>63.14</v>
      </c>
      <c r="M6" s="198">
        <v>0</v>
      </c>
      <c r="N6" s="198">
        <v>14.4</v>
      </c>
      <c r="O6" s="198">
        <v>48.76</v>
      </c>
      <c r="P6" s="198">
        <v>49.46</v>
      </c>
      <c r="Q6" s="198">
        <v>4.91</v>
      </c>
      <c r="R6" s="198">
        <v>6.19</v>
      </c>
      <c r="S6" s="198">
        <v>6.48</v>
      </c>
      <c r="T6" s="198">
        <v>0</v>
      </c>
      <c r="U6" s="198">
        <v>235.86</v>
      </c>
      <c r="V6" s="198">
        <v>4.78</v>
      </c>
      <c r="W6" s="198">
        <v>10.82</v>
      </c>
      <c r="X6" s="198">
        <v>36.270000000000003</v>
      </c>
      <c r="Y6" s="198">
        <v>0</v>
      </c>
      <c r="Z6">
        <v>0</v>
      </c>
      <c r="AA6" s="198">
        <v>8</v>
      </c>
      <c r="AB6" s="198">
        <v>0</v>
      </c>
      <c r="AC6" s="198">
        <v>0</v>
      </c>
      <c r="AD6" s="198">
        <v>0</v>
      </c>
      <c r="AE6" s="198">
        <v>25.14</v>
      </c>
      <c r="AF6" s="198">
        <v>0</v>
      </c>
      <c r="AG6" s="198">
        <v>0</v>
      </c>
      <c r="AH6" s="198">
        <v>0</v>
      </c>
      <c r="AI6" s="198">
        <v>57.6</v>
      </c>
      <c r="AJ6" s="198">
        <v>0</v>
      </c>
      <c r="AK6" s="198">
        <v>0</v>
      </c>
      <c r="AL6" s="198">
        <v>0</v>
      </c>
      <c r="AM6" s="198">
        <v>100</v>
      </c>
      <c r="AN6" s="198">
        <v>0</v>
      </c>
      <c r="AO6">
        <v>0</v>
      </c>
      <c r="AP6" s="198">
        <v>68.41</v>
      </c>
      <c r="AQ6" s="198">
        <v>0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158.88999999999999</v>
      </c>
      <c r="L7" s="198">
        <v>63.14</v>
      </c>
      <c r="M7" s="198">
        <v>0</v>
      </c>
      <c r="N7" s="198">
        <v>14.4</v>
      </c>
      <c r="O7" s="198">
        <v>48.76</v>
      </c>
      <c r="P7" s="198">
        <v>49.46</v>
      </c>
      <c r="Q7" s="198">
        <v>4.91</v>
      </c>
      <c r="R7" s="198">
        <v>6.19</v>
      </c>
      <c r="S7" s="198">
        <v>6.48</v>
      </c>
      <c r="T7" s="198">
        <v>0</v>
      </c>
      <c r="U7" s="198">
        <v>235.86</v>
      </c>
      <c r="V7" s="198">
        <v>4.78</v>
      </c>
      <c r="W7" s="198">
        <v>10.82</v>
      </c>
      <c r="X7" s="198">
        <v>36.270000000000003</v>
      </c>
      <c r="Y7" s="198">
        <v>0</v>
      </c>
      <c r="Z7">
        <v>0</v>
      </c>
      <c r="AA7" s="198">
        <v>8</v>
      </c>
      <c r="AB7" s="198">
        <v>0</v>
      </c>
      <c r="AC7" s="198">
        <v>0</v>
      </c>
      <c r="AD7" s="198">
        <v>0</v>
      </c>
      <c r="AE7" s="198">
        <v>25.14</v>
      </c>
      <c r="AF7" s="198">
        <v>0</v>
      </c>
      <c r="AG7" s="198">
        <v>0</v>
      </c>
      <c r="AH7" s="198">
        <v>0</v>
      </c>
      <c r="AI7" s="198">
        <v>57.6</v>
      </c>
      <c r="AJ7" s="198">
        <v>0</v>
      </c>
      <c r="AK7" s="198">
        <v>0</v>
      </c>
      <c r="AL7" s="198">
        <v>0</v>
      </c>
      <c r="AM7" s="198">
        <v>100</v>
      </c>
      <c r="AN7" s="198">
        <v>0</v>
      </c>
      <c r="AO7">
        <v>0</v>
      </c>
      <c r="AP7" s="198">
        <v>68.41</v>
      </c>
      <c r="AQ7" s="198">
        <v>0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158.88999999999999</v>
      </c>
      <c r="L8" s="198">
        <v>63.14</v>
      </c>
      <c r="M8" s="198">
        <v>0</v>
      </c>
      <c r="N8" s="198">
        <v>14.4</v>
      </c>
      <c r="O8" s="198">
        <v>48.76</v>
      </c>
      <c r="P8" s="198">
        <v>49.46</v>
      </c>
      <c r="Q8" s="198">
        <v>4.91</v>
      </c>
      <c r="R8" s="198">
        <v>6.19</v>
      </c>
      <c r="S8" s="198">
        <v>6.48</v>
      </c>
      <c r="T8" s="198">
        <v>0</v>
      </c>
      <c r="U8" s="198">
        <v>235.86</v>
      </c>
      <c r="V8" s="198">
        <v>4.78</v>
      </c>
      <c r="W8" s="198">
        <v>10.82</v>
      </c>
      <c r="X8" s="198">
        <v>36.270000000000003</v>
      </c>
      <c r="Y8" s="198">
        <v>0</v>
      </c>
      <c r="Z8">
        <v>0</v>
      </c>
      <c r="AA8" s="198">
        <v>8</v>
      </c>
      <c r="AB8" s="198">
        <v>0</v>
      </c>
      <c r="AC8" s="198">
        <v>0</v>
      </c>
      <c r="AD8" s="198">
        <v>0</v>
      </c>
      <c r="AE8" s="198">
        <v>25.14</v>
      </c>
      <c r="AF8" s="198">
        <v>0</v>
      </c>
      <c r="AG8" s="198">
        <v>0</v>
      </c>
      <c r="AH8" s="198">
        <v>0</v>
      </c>
      <c r="AI8" s="198">
        <v>57.6</v>
      </c>
      <c r="AJ8" s="198">
        <v>0</v>
      </c>
      <c r="AK8" s="198">
        <v>0</v>
      </c>
      <c r="AL8" s="198">
        <v>0</v>
      </c>
      <c r="AM8" s="198">
        <v>100</v>
      </c>
      <c r="AN8" s="198">
        <v>0</v>
      </c>
      <c r="AO8">
        <v>0</v>
      </c>
      <c r="AP8" s="198">
        <v>68.41</v>
      </c>
      <c r="AQ8" s="198">
        <v>0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158.88999999999999</v>
      </c>
      <c r="L9" s="198">
        <v>63.14</v>
      </c>
      <c r="M9" s="198">
        <v>0</v>
      </c>
      <c r="N9" s="198">
        <v>14.4</v>
      </c>
      <c r="O9" s="198">
        <v>48.76</v>
      </c>
      <c r="P9" s="198">
        <v>49.46</v>
      </c>
      <c r="Q9" s="198">
        <v>4.91</v>
      </c>
      <c r="R9" s="198">
        <v>6.19</v>
      </c>
      <c r="S9" s="198">
        <v>6.48</v>
      </c>
      <c r="T9" s="198">
        <v>0</v>
      </c>
      <c r="U9" s="198">
        <v>235.86</v>
      </c>
      <c r="V9" s="198">
        <v>4.78</v>
      </c>
      <c r="W9" s="198">
        <v>10.82</v>
      </c>
      <c r="X9" s="198">
        <v>36.270000000000003</v>
      </c>
      <c r="Y9" s="198">
        <v>0</v>
      </c>
      <c r="Z9">
        <v>0</v>
      </c>
      <c r="AA9" s="198">
        <v>8.3000000000000007</v>
      </c>
      <c r="AB9" s="198">
        <v>0</v>
      </c>
      <c r="AC9" s="198">
        <v>0</v>
      </c>
      <c r="AD9" s="198">
        <v>0</v>
      </c>
      <c r="AE9" s="198">
        <v>25.14</v>
      </c>
      <c r="AF9" s="198">
        <v>0</v>
      </c>
      <c r="AG9" s="198">
        <v>0</v>
      </c>
      <c r="AH9" s="198">
        <v>0</v>
      </c>
      <c r="AI9" s="198">
        <v>57.6</v>
      </c>
      <c r="AJ9" s="198">
        <v>0</v>
      </c>
      <c r="AK9" s="198">
        <v>0</v>
      </c>
      <c r="AL9" s="198">
        <v>0</v>
      </c>
      <c r="AM9" s="198">
        <v>100</v>
      </c>
      <c r="AN9" s="198">
        <v>0</v>
      </c>
      <c r="AO9">
        <v>0</v>
      </c>
      <c r="AP9" s="198">
        <v>68.41</v>
      </c>
      <c r="AQ9" s="198">
        <v>0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158.88999999999999</v>
      </c>
      <c r="L10" s="198">
        <v>63.14</v>
      </c>
      <c r="M10" s="198">
        <v>0</v>
      </c>
      <c r="N10" s="198">
        <v>14.4</v>
      </c>
      <c r="O10" s="198">
        <v>48.76</v>
      </c>
      <c r="P10" s="198">
        <v>49.46</v>
      </c>
      <c r="Q10" s="198">
        <v>4.91</v>
      </c>
      <c r="R10" s="198">
        <v>6.19</v>
      </c>
      <c r="S10" s="198">
        <v>6.48</v>
      </c>
      <c r="T10" s="198">
        <v>0</v>
      </c>
      <c r="U10" s="198">
        <v>235.86</v>
      </c>
      <c r="V10" s="198">
        <v>4.78</v>
      </c>
      <c r="W10" s="198">
        <v>10.82</v>
      </c>
      <c r="X10" s="198">
        <v>36.270000000000003</v>
      </c>
      <c r="Y10" s="198">
        <v>0</v>
      </c>
      <c r="Z10">
        <v>0</v>
      </c>
      <c r="AA10" s="198">
        <v>8.3000000000000007</v>
      </c>
      <c r="AB10" s="198">
        <v>0</v>
      </c>
      <c r="AC10" s="198">
        <v>0</v>
      </c>
      <c r="AD10" s="198">
        <v>0</v>
      </c>
      <c r="AE10" s="198">
        <v>25.14</v>
      </c>
      <c r="AF10" s="198">
        <v>0</v>
      </c>
      <c r="AG10" s="198">
        <v>0</v>
      </c>
      <c r="AH10" s="198">
        <v>0</v>
      </c>
      <c r="AI10" s="198">
        <v>57.6</v>
      </c>
      <c r="AJ10" s="198">
        <v>0</v>
      </c>
      <c r="AK10" s="198">
        <v>0</v>
      </c>
      <c r="AL10" s="198">
        <v>0</v>
      </c>
      <c r="AM10" s="198">
        <v>100</v>
      </c>
      <c r="AN10" s="198">
        <v>0</v>
      </c>
      <c r="AO10">
        <v>0</v>
      </c>
      <c r="AP10" s="198">
        <v>68.41</v>
      </c>
      <c r="AQ10" s="198">
        <v>0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158.88999999999999</v>
      </c>
      <c r="L11" s="198">
        <v>63.14</v>
      </c>
      <c r="M11" s="198">
        <v>0</v>
      </c>
      <c r="N11" s="198">
        <v>14.4</v>
      </c>
      <c r="O11" s="198">
        <v>48.76</v>
      </c>
      <c r="P11" s="198">
        <v>49.46</v>
      </c>
      <c r="Q11" s="198">
        <v>4.91</v>
      </c>
      <c r="R11" s="198">
        <v>6.19</v>
      </c>
      <c r="S11" s="198">
        <v>6.48</v>
      </c>
      <c r="T11" s="198">
        <v>0</v>
      </c>
      <c r="U11" s="198">
        <v>235.86</v>
      </c>
      <c r="V11" s="198">
        <v>4.78</v>
      </c>
      <c r="W11" s="198">
        <v>10.82</v>
      </c>
      <c r="X11" s="198">
        <v>36.270000000000003</v>
      </c>
      <c r="Y11" s="198">
        <v>0</v>
      </c>
      <c r="Z11">
        <v>0</v>
      </c>
      <c r="AA11" s="198">
        <v>8.3000000000000007</v>
      </c>
      <c r="AB11" s="198">
        <v>0</v>
      </c>
      <c r="AC11" s="198">
        <v>0</v>
      </c>
      <c r="AD11" s="198">
        <v>0</v>
      </c>
      <c r="AE11" s="198">
        <v>25.46</v>
      </c>
      <c r="AF11" s="198">
        <v>0</v>
      </c>
      <c r="AG11" s="198">
        <v>0</v>
      </c>
      <c r="AH11" s="198">
        <v>0</v>
      </c>
      <c r="AI11" s="198">
        <v>57.6</v>
      </c>
      <c r="AJ11" s="198">
        <v>0</v>
      </c>
      <c r="AK11" s="198">
        <v>0</v>
      </c>
      <c r="AL11" s="198">
        <v>0</v>
      </c>
      <c r="AM11" s="198">
        <v>100</v>
      </c>
      <c r="AN11" s="198">
        <v>0</v>
      </c>
      <c r="AO11">
        <v>0</v>
      </c>
      <c r="AP11" s="198">
        <v>68.41</v>
      </c>
      <c r="AQ11" s="198">
        <v>0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158.88999999999999</v>
      </c>
      <c r="L12" s="198">
        <v>63.14</v>
      </c>
      <c r="M12" s="198">
        <v>0</v>
      </c>
      <c r="N12" s="198">
        <v>14.4</v>
      </c>
      <c r="O12" s="198">
        <v>48.76</v>
      </c>
      <c r="P12" s="198">
        <v>49.46</v>
      </c>
      <c r="Q12" s="198">
        <v>4.91</v>
      </c>
      <c r="R12" s="198">
        <v>6.19</v>
      </c>
      <c r="S12" s="198">
        <v>6.48</v>
      </c>
      <c r="T12" s="198">
        <v>0</v>
      </c>
      <c r="U12" s="198">
        <v>235.86</v>
      </c>
      <c r="V12" s="198">
        <v>4.78</v>
      </c>
      <c r="W12" s="198">
        <v>10.82</v>
      </c>
      <c r="X12" s="198">
        <v>36.270000000000003</v>
      </c>
      <c r="Y12" s="198">
        <v>0</v>
      </c>
      <c r="Z12">
        <v>0</v>
      </c>
      <c r="AA12" s="198">
        <v>8.3000000000000007</v>
      </c>
      <c r="AB12" s="198">
        <v>0</v>
      </c>
      <c r="AC12" s="198">
        <v>0</v>
      </c>
      <c r="AD12" s="198">
        <v>0</v>
      </c>
      <c r="AE12" s="198">
        <v>25.46</v>
      </c>
      <c r="AF12" s="198">
        <v>0</v>
      </c>
      <c r="AG12" s="198">
        <v>0</v>
      </c>
      <c r="AH12" s="198">
        <v>0</v>
      </c>
      <c r="AI12" s="198">
        <v>57.6</v>
      </c>
      <c r="AJ12" s="198">
        <v>0</v>
      </c>
      <c r="AK12" s="198">
        <v>0</v>
      </c>
      <c r="AL12" s="198">
        <v>0</v>
      </c>
      <c r="AM12" s="198">
        <v>100</v>
      </c>
      <c r="AN12" s="198">
        <v>0</v>
      </c>
      <c r="AO12">
        <v>0</v>
      </c>
      <c r="AP12" s="198">
        <v>68.41</v>
      </c>
      <c r="AQ12" s="198">
        <v>0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158.88999999999999</v>
      </c>
      <c r="L13" s="198">
        <v>63.14</v>
      </c>
      <c r="M13" s="198">
        <v>0</v>
      </c>
      <c r="N13" s="198">
        <v>14.4</v>
      </c>
      <c r="O13" s="198">
        <v>48.76</v>
      </c>
      <c r="P13" s="198">
        <v>49.46</v>
      </c>
      <c r="Q13" s="198">
        <v>4.91</v>
      </c>
      <c r="R13" s="198">
        <v>6.19</v>
      </c>
      <c r="S13" s="198">
        <v>6.48</v>
      </c>
      <c r="T13" s="198">
        <v>0</v>
      </c>
      <c r="U13" s="198">
        <v>235.86</v>
      </c>
      <c r="V13" s="198">
        <v>4.78</v>
      </c>
      <c r="W13" s="198">
        <v>10.82</v>
      </c>
      <c r="X13" s="198">
        <v>36.270000000000003</v>
      </c>
      <c r="Y13" s="198">
        <v>0</v>
      </c>
      <c r="Z13">
        <v>0</v>
      </c>
      <c r="AA13" s="198">
        <v>8.3000000000000007</v>
      </c>
      <c r="AB13" s="198">
        <v>0</v>
      </c>
      <c r="AC13" s="198">
        <v>0</v>
      </c>
      <c r="AD13" s="198">
        <v>0</v>
      </c>
      <c r="AE13" s="198">
        <v>25.46</v>
      </c>
      <c r="AF13" s="198">
        <v>0</v>
      </c>
      <c r="AG13" s="198">
        <v>0</v>
      </c>
      <c r="AH13" s="198">
        <v>0</v>
      </c>
      <c r="AI13" s="198">
        <v>57.6</v>
      </c>
      <c r="AJ13" s="198">
        <v>0</v>
      </c>
      <c r="AK13" s="198">
        <v>0</v>
      </c>
      <c r="AL13" s="198">
        <v>0</v>
      </c>
      <c r="AM13" s="198">
        <v>100</v>
      </c>
      <c r="AN13" s="198">
        <v>0</v>
      </c>
      <c r="AO13">
        <v>0</v>
      </c>
      <c r="AP13" s="198">
        <v>68.41</v>
      </c>
      <c r="AQ13" s="198">
        <v>0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158.88999999999999</v>
      </c>
      <c r="L14" s="198">
        <v>63.14</v>
      </c>
      <c r="M14" s="198">
        <v>0</v>
      </c>
      <c r="N14" s="198">
        <v>14.4</v>
      </c>
      <c r="O14" s="198">
        <v>48.76</v>
      </c>
      <c r="P14" s="198">
        <v>49.46</v>
      </c>
      <c r="Q14" s="198">
        <v>4.91</v>
      </c>
      <c r="R14" s="198">
        <v>6.19</v>
      </c>
      <c r="S14" s="198">
        <v>6.48</v>
      </c>
      <c r="T14" s="198">
        <v>0</v>
      </c>
      <c r="U14" s="198">
        <v>235.86</v>
      </c>
      <c r="V14" s="198">
        <v>4.78</v>
      </c>
      <c r="W14" s="198">
        <v>10.82</v>
      </c>
      <c r="X14" s="198">
        <v>36.270000000000003</v>
      </c>
      <c r="Y14" s="198">
        <v>0</v>
      </c>
      <c r="Z14">
        <v>0</v>
      </c>
      <c r="AA14" s="198">
        <v>8.3000000000000007</v>
      </c>
      <c r="AB14" s="198">
        <v>0</v>
      </c>
      <c r="AC14" s="198">
        <v>0</v>
      </c>
      <c r="AD14" s="198">
        <v>0</v>
      </c>
      <c r="AE14" s="198">
        <v>25.46</v>
      </c>
      <c r="AF14" s="198">
        <v>0</v>
      </c>
      <c r="AG14" s="198">
        <v>0</v>
      </c>
      <c r="AH14" s="198">
        <v>0</v>
      </c>
      <c r="AI14" s="198">
        <v>57.6</v>
      </c>
      <c r="AJ14" s="198">
        <v>0</v>
      </c>
      <c r="AK14" s="198">
        <v>0</v>
      </c>
      <c r="AL14" s="198">
        <v>0</v>
      </c>
      <c r="AM14" s="198">
        <v>100</v>
      </c>
      <c r="AN14" s="198">
        <v>0</v>
      </c>
      <c r="AO14">
        <v>0</v>
      </c>
      <c r="AP14" s="198">
        <v>68.41</v>
      </c>
      <c r="AQ14" s="198">
        <v>0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158.88999999999999</v>
      </c>
      <c r="L15" s="198">
        <v>63.14</v>
      </c>
      <c r="M15" s="198">
        <v>0</v>
      </c>
      <c r="N15" s="198">
        <v>14.4</v>
      </c>
      <c r="O15" s="198">
        <v>48.76</v>
      </c>
      <c r="P15" s="198">
        <v>49.46</v>
      </c>
      <c r="Q15" s="198">
        <v>4.91</v>
      </c>
      <c r="R15" s="198">
        <v>6.19</v>
      </c>
      <c r="S15" s="198">
        <v>6.48</v>
      </c>
      <c r="T15" s="198">
        <v>0</v>
      </c>
      <c r="U15" s="198">
        <v>235.86</v>
      </c>
      <c r="V15" s="198">
        <v>4.78</v>
      </c>
      <c r="W15" s="198">
        <v>10.82</v>
      </c>
      <c r="X15" s="198">
        <v>36.270000000000003</v>
      </c>
      <c r="Y15" s="198">
        <v>0</v>
      </c>
      <c r="Z15">
        <v>0</v>
      </c>
      <c r="AA15" s="198">
        <v>8.58</v>
      </c>
      <c r="AB15" s="198">
        <v>0</v>
      </c>
      <c r="AC15" s="198">
        <v>0</v>
      </c>
      <c r="AD15" s="198">
        <v>0</v>
      </c>
      <c r="AE15" s="198">
        <v>25.46</v>
      </c>
      <c r="AF15" s="198">
        <v>0</v>
      </c>
      <c r="AG15" s="198">
        <v>0</v>
      </c>
      <c r="AH15" s="198">
        <v>0</v>
      </c>
      <c r="AI15" s="198">
        <v>57.6</v>
      </c>
      <c r="AJ15" s="198">
        <v>0</v>
      </c>
      <c r="AK15" s="198">
        <v>0</v>
      </c>
      <c r="AL15" s="198">
        <v>0</v>
      </c>
      <c r="AM15" s="198">
        <v>100</v>
      </c>
      <c r="AN15" s="198">
        <v>0</v>
      </c>
      <c r="AO15">
        <v>0</v>
      </c>
      <c r="AP15" s="198">
        <v>68.41</v>
      </c>
      <c r="AQ15" s="198">
        <v>0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158.88999999999999</v>
      </c>
      <c r="L16" s="198">
        <v>63.14</v>
      </c>
      <c r="M16" s="198">
        <v>0</v>
      </c>
      <c r="N16" s="198">
        <v>14.4</v>
      </c>
      <c r="O16" s="198">
        <v>48.76</v>
      </c>
      <c r="P16" s="198">
        <v>49.46</v>
      </c>
      <c r="Q16" s="198">
        <v>4.91</v>
      </c>
      <c r="R16" s="198">
        <v>6.19</v>
      </c>
      <c r="S16" s="198">
        <v>6.48</v>
      </c>
      <c r="T16" s="198">
        <v>0</v>
      </c>
      <c r="U16" s="198">
        <v>235.86</v>
      </c>
      <c r="V16" s="198">
        <v>4.78</v>
      </c>
      <c r="W16" s="198">
        <v>10.82</v>
      </c>
      <c r="X16" s="198">
        <v>36.270000000000003</v>
      </c>
      <c r="Y16" s="198">
        <v>0</v>
      </c>
      <c r="Z16">
        <v>0</v>
      </c>
      <c r="AA16" s="198">
        <v>8.58</v>
      </c>
      <c r="AB16" s="198">
        <v>0</v>
      </c>
      <c r="AC16" s="198">
        <v>0</v>
      </c>
      <c r="AD16" s="198">
        <v>0</v>
      </c>
      <c r="AE16" s="198">
        <v>25.46</v>
      </c>
      <c r="AF16" s="198">
        <v>0</v>
      </c>
      <c r="AG16" s="198">
        <v>0</v>
      </c>
      <c r="AH16" s="198">
        <v>0</v>
      </c>
      <c r="AI16" s="198">
        <v>57.6</v>
      </c>
      <c r="AJ16" s="198">
        <v>0</v>
      </c>
      <c r="AK16" s="198">
        <v>0</v>
      </c>
      <c r="AL16" s="198">
        <v>0</v>
      </c>
      <c r="AM16" s="198">
        <v>100</v>
      </c>
      <c r="AN16" s="198">
        <v>0</v>
      </c>
      <c r="AO16">
        <v>0</v>
      </c>
      <c r="AP16" s="198">
        <v>68.41</v>
      </c>
      <c r="AQ16" s="198">
        <v>0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158.88999999999999</v>
      </c>
      <c r="L17" s="198">
        <v>63.14</v>
      </c>
      <c r="M17" s="198">
        <v>0</v>
      </c>
      <c r="N17" s="198">
        <v>14.4</v>
      </c>
      <c r="O17" s="198">
        <v>48.76</v>
      </c>
      <c r="P17" s="198">
        <v>49.46</v>
      </c>
      <c r="Q17" s="198">
        <v>4.91</v>
      </c>
      <c r="R17" s="198">
        <v>6.19</v>
      </c>
      <c r="S17" s="198">
        <v>6.48</v>
      </c>
      <c r="T17" s="198">
        <v>0</v>
      </c>
      <c r="U17" s="198">
        <v>235.86</v>
      </c>
      <c r="V17" s="198">
        <v>4.78</v>
      </c>
      <c r="W17" s="198">
        <v>10.82</v>
      </c>
      <c r="X17" s="198">
        <v>36.270000000000003</v>
      </c>
      <c r="Y17" s="198">
        <v>0</v>
      </c>
      <c r="Z17">
        <v>0</v>
      </c>
      <c r="AA17" s="198">
        <v>8.58</v>
      </c>
      <c r="AB17" s="198">
        <v>0</v>
      </c>
      <c r="AC17" s="198">
        <v>0</v>
      </c>
      <c r="AD17" s="198">
        <v>0</v>
      </c>
      <c r="AE17" s="198">
        <v>25.46</v>
      </c>
      <c r="AF17" s="198">
        <v>0</v>
      </c>
      <c r="AG17" s="198">
        <v>0</v>
      </c>
      <c r="AH17" s="198">
        <v>0</v>
      </c>
      <c r="AI17" s="198">
        <v>57.6</v>
      </c>
      <c r="AJ17" s="198">
        <v>0</v>
      </c>
      <c r="AK17" s="198">
        <v>0</v>
      </c>
      <c r="AL17" s="198">
        <v>0</v>
      </c>
      <c r="AM17" s="198">
        <v>100</v>
      </c>
      <c r="AN17" s="198">
        <v>0</v>
      </c>
      <c r="AO17">
        <v>0</v>
      </c>
      <c r="AP17" s="198">
        <v>68.41</v>
      </c>
      <c r="AQ17" s="198">
        <v>0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158.88999999999999</v>
      </c>
      <c r="L18" s="198">
        <v>63.14</v>
      </c>
      <c r="M18" s="198">
        <v>0</v>
      </c>
      <c r="N18" s="198">
        <v>14.4</v>
      </c>
      <c r="O18" s="198">
        <v>48.76</v>
      </c>
      <c r="P18" s="198">
        <v>49.46</v>
      </c>
      <c r="Q18" s="198">
        <v>4.91</v>
      </c>
      <c r="R18" s="198">
        <v>6.19</v>
      </c>
      <c r="S18" s="198">
        <v>6.48</v>
      </c>
      <c r="T18" s="198">
        <v>0</v>
      </c>
      <c r="U18" s="198">
        <v>235.86</v>
      </c>
      <c r="V18" s="198">
        <v>4.78</v>
      </c>
      <c r="W18" s="198">
        <v>10.82</v>
      </c>
      <c r="X18" s="198">
        <v>36.270000000000003</v>
      </c>
      <c r="Y18" s="198">
        <v>0</v>
      </c>
      <c r="Z18">
        <v>0</v>
      </c>
      <c r="AA18" s="198">
        <v>8.58</v>
      </c>
      <c r="AB18" s="198">
        <v>0</v>
      </c>
      <c r="AC18" s="198">
        <v>0</v>
      </c>
      <c r="AD18" s="198">
        <v>0</v>
      </c>
      <c r="AE18" s="198">
        <v>25.46</v>
      </c>
      <c r="AF18" s="198">
        <v>0</v>
      </c>
      <c r="AG18" s="198">
        <v>0</v>
      </c>
      <c r="AH18" s="198">
        <v>0</v>
      </c>
      <c r="AI18" s="198">
        <v>57.6</v>
      </c>
      <c r="AJ18" s="198">
        <v>0</v>
      </c>
      <c r="AK18" s="198">
        <v>0</v>
      </c>
      <c r="AL18" s="198">
        <v>0</v>
      </c>
      <c r="AM18" s="198">
        <v>100</v>
      </c>
      <c r="AN18" s="198">
        <v>0</v>
      </c>
      <c r="AO18">
        <v>0</v>
      </c>
      <c r="AP18" s="198">
        <v>68.41</v>
      </c>
      <c r="AQ18" s="198">
        <v>0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158.88999999999999</v>
      </c>
      <c r="L19" s="198">
        <v>63.14</v>
      </c>
      <c r="M19" s="198">
        <v>0</v>
      </c>
      <c r="N19" s="198">
        <v>14.4</v>
      </c>
      <c r="O19" s="198">
        <v>48.76</v>
      </c>
      <c r="P19" s="198">
        <v>49.46</v>
      </c>
      <c r="Q19" s="198">
        <v>4.91</v>
      </c>
      <c r="R19" s="198">
        <v>6.19</v>
      </c>
      <c r="S19" s="198">
        <v>6.48</v>
      </c>
      <c r="T19" s="198">
        <v>0</v>
      </c>
      <c r="U19" s="198">
        <v>235.86</v>
      </c>
      <c r="V19" s="198">
        <v>4.78</v>
      </c>
      <c r="W19" s="198">
        <v>10.82</v>
      </c>
      <c r="X19" s="198">
        <v>36.270000000000003</v>
      </c>
      <c r="Y19" s="198">
        <v>0</v>
      </c>
      <c r="Z19">
        <v>0</v>
      </c>
      <c r="AA19" s="198">
        <v>8.58</v>
      </c>
      <c r="AB19" s="198">
        <v>0</v>
      </c>
      <c r="AC19" s="198">
        <v>0</v>
      </c>
      <c r="AD19" s="198">
        <v>0</v>
      </c>
      <c r="AE19" s="198">
        <v>25.46</v>
      </c>
      <c r="AF19" s="198">
        <v>0</v>
      </c>
      <c r="AG19" s="198">
        <v>0</v>
      </c>
      <c r="AH19" s="198">
        <v>0</v>
      </c>
      <c r="AI19" s="198">
        <v>57.6</v>
      </c>
      <c r="AJ19" s="198">
        <v>0</v>
      </c>
      <c r="AK19" s="198">
        <v>0</v>
      </c>
      <c r="AL19" s="198">
        <v>0</v>
      </c>
      <c r="AM19" s="198">
        <v>100</v>
      </c>
      <c r="AN19" s="198">
        <v>0</v>
      </c>
      <c r="AO19">
        <v>0</v>
      </c>
      <c r="AP19" s="198">
        <v>68.41</v>
      </c>
      <c r="AQ19" s="198">
        <v>0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158.88999999999999</v>
      </c>
      <c r="L20" s="198">
        <v>63.14</v>
      </c>
      <c r="M20" s="198">
        <v>0</v>
      </c>
      <c r="N20" s="198">
        <v>14.4</v>
      </c>
      <c r="O20" s="198">
        <v>48.76</v>
      </c>
      <c r="P20" s="198">
        <v>49.46</v>
      </c>
      <c r="Q20" s="198">
        <v>4.91</v>
      </c>
      <c r="R20" s="198">
        <v>6.19</v>
      </c>
      <c r="S20" s="198">
        <v>6.48</v>
      </c>
      <c r="T20" s="198">
        <v>0</v>
      </c>
      <c r="U20" s="198">
        <v>235.86</v>
      </c>
      <c r="V20" s="198">
        <v>4.78</v>
      </c>
      <c r="W20" s="198">
        <v>10.82</v>
      </c>
      <c r="X20" s="198">
        <v>36.270000000000003</v>
      </c>
      <c r="Y20" s="198">
        <v>0</v>
      </c>
      <c r="Z20">
        <v>0</v>
      </c>
      <c r="AA20" s="198">
        <v>8.58</v>
      </c>
      <c r="AB20" s="198">
        <v>0</v>
      </c>
      <c r="AC20" s="198">
        <v>0</v>
      </c>
      <c r="AD20" s="198">
        <v>0</v>
      </c>
      <c r="AE20" s="198">
        <v>25.46</v>
      </c>
      <c r="AF20" s="198">
        <v>0</v>
      </c>
      <c r="AG20" s="198">
        <v>0</v>
      </c>
      <c r="AH20" s="198">
        <v>0</v>
      </c>
      <c r="AI20" s="198">
        <v>57.6</v>
      </c>
      <c r="AJ20" s="198">
        <v>0</v>
      </c>
      <c r="AK20" s="198">
        <v>0</v>
      </c>
      <c r="AL20" s="198">
        <v>0</v>
      </c>
      <c r="AM20" s="198">
        <v>100</v>
      </c>
      <c r="AN20" s="198">
        <v>0</v>
      </c>
      <c r="AO20">
        <v>0</v>
      </c>
      <c r="AP20" s="198">
        <v>68.41</v>
      </c>
      <c r="AQ20" s="198">
        <v>0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158.88999999999999</v>
      </c>
      <c r="L21" s="198">
        <v>63.14</v>
      </c>
      <c r="M21" s="198">
        <v>0</v>
      </c>
      <c r="N21" s="198">
        <v>14.4</v>
      </c>
      <c r="O21" s="198">
        <v>48.76</v>
      </c>
      <c r="P21" s="198">
        <v>49.46</v>
      </c>
      <c r="Q21" s="198">
        <v>4.91</v>
      </c>
      <c r="R21" s="198">
        <v>6.19</v>
      </c>
      <c r="S21" s="198">
        <v>6.48</v>
      </c>
      <c r="T21" s="198">
        <v>0</v>
      </c>
      <c r="U21" s="198">
        <v>235.86</v>
      </c>
      <c r="V21" s="198">
        <v>4.78</v>
      </c>
      <c r="W21" s="198">
        <v>10.82</v>
      </c>
      <c r="X21" s="198">
        <v>36.270000000000003</v>
      </c>
      <c r="Y21" s="198">
        <v>0</v>
      </c>
      <c r="Z21">
        <v>0</v>
      </c>
      <c r="AA21" s="198">
        <v>8.58</v>
      </c>
      <c r="AB21" s="198">
        <v>0</v>
      </c>
      <c r="AC21" s="198">
        <v>0</v>
      </c>
      <c r="AD21" s="198">
        <v>0</v>
      </c>
      <c r="AE21" s="198">
        <v>25.46</v>
      </c>
      <c r="AF21" s="198">
        <v>0</v>
      </c>
      <c r="AG21" s="198">
        <v>0</v>
      </c>
      <c r="AH21" s="198">
        <v>0</v>
      </c>
      <c r="AI21" s="198">
        <v>57.6</v>
      </c>
      <c r="AJ21" s="198">
        <v>0</v>
      </c>
      <c r="AK21" s="198">
        <v>0</v>
      </c>
      <c r="AL21" s="198">
        <v>0</v>
      </c>
      <c r="AM21" s="198">
        <v>100</v>
      </c>
      <c r="AN21" s="198">
        <v>0</v>
      </c>
      <c r="AO21">
        <v>0</v>
      </c>
      <c r="AP21" s="198">
        <v>68.41</v>
      </c>
      <c r="AQ21" s="198">
        <v>0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158.88999999999999</v>
      </c>
      <c r="L22" s="198">
        <v>63.14</v>
      </c>
      <c r="M22" s="198">
        <v>0</v>
      </c>
      <c r="N22" s="198">
        <v>14.4</v>
      </c>
      <c r="O22" s="198">
        <v>48.76</v>
      </c>
      <c r="P22" s="198">
        <v>49.46</v>
      </c>
      <c r="Q22" s="198">
        <v>4.91</v>
      </c>
      <c r="R22" s="198">
        <v>6.19</v>
      </c>
      <c r="S22" s="198">
        <v>6.48</v>
      </c>
      <c r="T22" s="198">
        <v>0</v>
      </c>
      <c r="U22" s="198">
        <v>235.86</v>
      </c>
      <c r="V22" s="198">
        <v>4.78</v>
      </c>
      <c r="W22" s="198">
        <v>10.82</v>
      </c>
      <c r="X22" s="198">
        <v>36.270000000000003</v>
      </c>
      <c r="Y22" s="198">
        <v>0</v>
      </c>
      <c r="Z22">
        <v>0</v>
      </c>
      <c r="AA22" s="198">
        <v>8.58</v>
      </c>
      <c r="AB22" s="198">
        <v>0</v>
      </c>
      <c r="AC22" s="198">
        <v>0</v>
      </c>
      <c r="AD22" s="198">
        <v>0</v>
      </c>
      <c r="AE22" s="198">
        <v>25.46</v>
      </c>
      <c r="AF22" s="198">
        <v>0</v>
      </c>
      <c r="AG22" s="198">
        <v>0</v>
      </c>
      <c r="AH22" s="198">
        <v>0</v>
      </c>
      <c r="AI22" s="198">
        <v>57.6</v>
      </c>
      <c r="AJ22" s="198">
        <v>0</v>
      </c>
      <c r="AK22" s="198">
        <v>0</v>
      </c>
      <c r="AL22" s="198">
        <v>0</v>
      </c>
      <c r="AM22" s="198">
        <v>100</v>
      </c>
      <c r="AN22" s="198">
        <v>0</v>
      </c>
      <c r="AO22">
        <v>0</v>
      </c>
      <c r="AP22" s="198">
        <v>68.41</v>
      </c>
      <c r="AQ22" s="198">
        <v>0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158.88999999999999</v>
      </c>
      <c r="L23" s="198">
        <v>63.14</v>
      </c>
      <c r="M23" s="198">
        <v>0</v>
      </c>
      <c r="N23" s="198">
        <v>14.4</v>
      </c>
      <c r="O23" s="198">
        <v>48.76</v>
      </c>
      <c r="P23" s="198">
        <v>49.46</v>
      </c>
      <c r="Q23" s="198">
        <v>4.91</v>
      </c>
      <c r="R23" s="198">
        <v>6.19</v>
      </c>
      <c r="S23" s="198">
        <v>6.48</v>
      </c>
      <c r="T23" s="198">
        <v>0</v>
      </c>
      <c r="U23" s="198">
        <v>235.86</v>
      </c>
      <c r="V23" s="198">
        <v>4.78</v>
      </c>
      <c r="W23" s="198">
        <v>10.82</v>
      </c>
      <c r="X23" s="198">
        <v>36.270000000000003</v>
      </c>
      <c r="Y23" s="198">
        <v>0</v>
      </c>
      <c r="Z23">
        <v>0</v>
      </c>
      <c r="AA23" s="198">
        <v>8.58</v>
      </c>
      <c r="AB23" s="198">
        <v>0</v>
      </c>
      <c r="AC23" s="198">
        <v>0</v>
      </c>
      <c r="AD23" s="198">
        <v>0</v>
      </c>
      <c r="AE23" s="198">
        <v>25.62</v>
      </c>
      <c r="AF23" s="198">
        <v>0</v>
      </c>
      <c r="AG23" s="198">
        <v>0</v>
      </c>
      <c r="AH23" s="198">
        <v>0</v>
      </c>
      <c r="AI23" s="198">
        <v>57.6</v>
      </c>
      <c r="AJ23" s="198">
        <v>0</v>
      </c>
      <c r="AK23" s="198">
        <v>0</v>
      </c>
      <c r="AL23" s="198">
        <v>0</v>
      </c>
      <c r="AM23" s="198">
        <v>100</v>
      </c>
      <c r="AN23" s="198">
        <v>0</v>
      </c>
      <c r="AO23">
        <v>0</v>
      </c>
      <c r="AP23" s="198">
        <v>68.41</v>
      </c>
      <c r="AQ23" s="198">
        <v>0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158.88999999999999</v>
      </c>
      <c r="L24" s="198">
        <v>63.14</v>
      </c>
      <c r="M24" s="198">
        <v>0</v>
      </c>
      <c r="N24" s="198">
        <v>14.4</v>
      </c>
      <c r="O24" s="198">
        <v>48.76</v>
      </c>
      <c r="P24" s="198">
        <v>49.46</v>
      </c>
      <c r="Q24" s="198">
        <v>4.91</v>
      </c>
      <c r="R24" s="198">
        <v>6.19</v>
      </c>
      <c r="S24" s="198">
        <v>6.48</v>
      </c>
      <c r="T24" s="198">
        <v>0</v>
      </c>
      <c r="U24" s="198">
        <v>235.86</v>
      </c>
      <c r="V24" s="198">
        <v>4.78</v>
      </c>
      <c r="W24" s="198">
        <v>10.82</v>
      </c>
      <c r="X24" s="198">
        <v>36.270000000000003</v>
      </c>
      <c r="Y24" s="198">
        <v>0</v>
      </c>
      <c r="Z24">
        <v>0</v>
      </c>
      <c r="AA24" s="198">
        <v>8.58</v>
      </c>
      <c r="AB24" s="198">
        <v>0</v>
      </c>
      <c r="AC24" s="198">
        <v>0</v>
      </c>
      <c r="AD24" s="198">
        <v>0</v>
      </c>
      <c r="AE24" s="198">
        <v>25.62</v>
      </c>
      <c r="AF24" s="198">
        <v>0</v>
      </c>
      <c r="AG24" s="198">
        <v>0</v>
      </c>
      <c r="AH24" s="198">
        <v>0</v>
      </c>
      <c r="AI24" s="198">
        <v>57.6</v>
      </c>
      <c r="AJ24" s="198">
        <v>0</v>
      </c>
      <c r="AK24" s="198">
        <v>0</v>
      </c>
      <c r="AL24" s="198">
        <v>0</v>
      </c>
      <c r="AM24" s="198">
        <v>100</v>
      </c>
      <c r="AN24" s="198">
        <v>0</v>
      </c>
      <c r="AO24">
        <v>0</v>
      </c>
      <c r="AP24" s="198">
        <v>68.41</v>
      </c>
      <c r="AQ24" s="198">
        <v>0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158.88999999999999</v>
      </c>
      <c r="L25" s="198">
        <v>63.14</v>
      </c>
      <c r="M25" s="198">
        <v>0</v>
      </c>
      <c r="N25" s="198">
        <v>14.4</v>
      </c>
      <c r="O25" s="198">
        <v>48.76</v>
      </c>
      <c r="P25" s="198">
        <v>49.46</v>
      </c>
      <c r="Q25" s="198">
        <v>4.91</v>
      </c>
      <c r="R25" s="198">
        <v>6.19</v>
      </c>
      <c r="S25" s="198">
        <v>6.48</v>
      </c>
      <c r="T25" s="198">
        <v>0</v>
      </c>
      <c r="U25" s="198">
        <v>235.86</v>
      </c>
      <c r="V25" s="198">
        <v>4.78</v>
      </c>
      <c r="W25" s="198">
        <v>10.82</v>
      </c>
      <c r="X25" s="198">
        <v>36.270000000000003</v>
      </c>
      <c r="Y25" s="198">
        <v>0</v>
      </c>
      <c r="Z25">
        <v>0</v>
      </c>
      <c r="AA25" s="198">
        <v>8.58</v>
      </c>
      <c r="AB25" s="198">
        <v>0</v>
      </c>
      <c r="AC25" s="198">
        <v>0</v>
      </c>
      <c r="AD25" s="198">
        <v>0</v>
      </c>
      <c r="AE25" s="198">
        <v>25.62</v>
      </c>
      <c r="AF25" s="198">
        <v>0</v>
      </c>
      <c r="AG25" s="198">
        <v>0</v>
      </c>
      <c r="AH25" s="198">
        <v>0</v>
      </c>
      <c r="AI25" s="198">
        <v>57.6</v>
      </c>
      <c r="AJ25" s="198">
        <v>0</v>
      </c>
      <c r="AK25" s="198">
        <v>0</v>
      </c>
      <c r="AL25" s="198">
        <v>0</v>
      </c>
      <c r="AM25" s="198">
        <v>100</v>
      </c>
      <c r="AN25" s="198">
        <v>0</v>
      </c>
      <c r="AO25">
        <v>0</v>
      </c>
      <c r="AP25" s="198">
        <v>68.41</v>
      </c>
      <c r="AQ25" s="198">
        <v>0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158.88999999999999</v>
      </c>
      <c r="L26" s="198">
        <v>63.14</v>
      </c>
      <c r="M26" s="198">
        <v>0</v>
      </c>
      <c r="N26" s="198">
        <v>14.4</v>
      </c>
      <c r="O26" s="198">
        <v>48.76</v>
      </c>
      <c r="P26" s="198">
        <v>49.46</v>
      </c>
      <c r="Q26" s="198">
        <v>4.91</v>
      </c>
      <c r="R26" s="198">
        <v>6.19</v>
      </c>
      <c r="S26" s="198">
        <v>6.48</v>
      </c>
      <c r="T26" s="198">
        <v>0</v>
      </c>
      <c r="U26" s="198">
        <v>235.86</v>
      </c>
      <c r="V26" s="198">
        <v>4.78</v>
      </c>
      <c r="W26" s="198">
        <v>10.82</v>
      </c>
      <c r="X26" s="198">
        <v>36.270000000000003</v>
      </c>
      <c r="Y26" s="198">
        <v>0</v>
      </c>
      <c r="Z26">
        <v>0</v>
      </c>
      <c r="AA26" s="198">
        <v>8.58</v>
      </c>
      <c r="AB26" s="198">
        <v>0</v>
      </c>
      <c r="AC26" s="198">
        <v>0</v>
      </c>
      <c r="AD26" s="198">
        <v>0</v>
      </c>
      <c r="AE26" s="198">
        <v>25.62</v>
      </c>
      <c r="AF26" s="198">
        <v>0</v>
      </c>
      <c r="AG26" s="198">
        <v>0</v>
      </c>
      <c r="AH26" s="198">
        <v>0</v>
      </c>
      <c r="AI26" s="198">
        <v>57.6</v>
      </c>
      <c r="AJ26" s="198">
        <v>0</v>
      </c>
      <c r="AK26" s="198">
        <v>0</v>
      </c>
      <c r="AL26" s="198">
        <v>0</v>
      </c>
      <c r="AM26" s="198">
        <v>100</v>
      </c>
      <c r="AN26" s="198">
        <v>0</v>
      </c>
      <c r="AO26">
        <v>0</v>
      </c>
      <c r="AP26" s="198">
        <v>68.41</v>
      </c>
      <c r="AQ26" s="198">
        <v>0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158.88999999999999</v>
      </c>
      <c r="L27" s="198">
        <v>63.14</v>
      </c>
      <c r="M27" s="198">
        <v>0</v>
      </c>
      <c r="N27" s="198">
        <v>14.4</v>
      </c>
      <c r="O27" s="198">
        <v>48.76</v>
      </c>
      <c r="P27" s="198">
        <v>49.46</v>
      </c>
      <c r="Q27" s="198">
        <v>4.91</v>
      </c>
      <c r="R27" s="198">
        <v>6.19</v>
      </c>
      <c r="S27" s="198">
        <v>6.48</v>
      </c>
      <c r="T27" s="198">
        <v>0</v>
      </c>
      <c r="U27" s="198">
        <v>235.86</v>
      </c>
      <c r="V27" s="198">
        <v>4.78</v>
      </c>
      <c r="W27" s="198">
        <v>10.82</v>
      </c>
      <c r="X27" s="198">
        <v>36.270000000000003</v>
      </c>
      <c r="Y27" s="198">
        <v>0</v>
      </c>
      <c r="Z27">
        <v>0</v>
      </c>
      <c r="AA27" s="198">
        <v>8.58</v>
      </c>
      <c r="AB27" s="198">
        <v>0</v>
      </c>
      <c r="AC27" s="198">
        <v>0</v>
      </c>
      <c r="AD27" s="198">
        <v>0</v>
      </c>
      <c r="AE27" s="198">
        <v>25.61</v>
      </c>
      <c r="AF27" s="198">
        <v>0</v>
      </c>
      <c r="AG27" s="198">
        <v>0</v>
      </c>
      <c r="AH27" s="198">
        <v>0</v>
      </c>
      <c r="AI27" s="198">
        <v>57.6</v>
      </c>
      <c r="AJ27" s="198">
        <v>0</v>
      </c>
      <c r="AK27" s="198">
        <v>0</v>
      </c>
      <c r="AL27" s="198">
        <v>0</v>
      </c>
      <c r="AM27" s="198">
        <v>100</v>
      </c>
      <c r="AN27" s="198">
        <v>0</v>
      </c>
      <c r="AO27">
        <v>0</v>
      </c>
      <c r="AP27" s="198">
        <v>68.41</v>
      </c>
      <c r="AQ27" s="198">
        <v>0</v>
      </c>
      <c r="AR27" s="198">
        <v>0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158.88999999999999</v>
      </c>
      <c r="L28" s="198">
        <v>63.14</v>
      </c>
      <c r="M28" s="198">
        <v>0</v>
      </c>
      <c r="N28" s="198">
        <v>14.4</v>
      </c>
      <c r="O28" s="198">
        <v>48.76</v>
      </c>
      <c r="P28" s="198">
        <v>49.46</v>
      </c>
      <c r="Q28" s="198">
        <v>4.91</v>
      </c>
      <c r="R28" s="198">
        <v>6.19</v>
      </c>
      <c r="S28" s="198">
        <v>6.48</v>
      </c>
      <c r="T28" s="198">
        <v>0</v>
      </c>
      <c r="U28" s="198">
        <v>235.86</v>
      </c>
      <c r="V28" s="198">
        <v>4.78</v>
      </c>
      <c r="W28" s="198">
        <v>10.82</v>
      </c>
      <c r="X28" s="198">
        <v>36.270000000000003</v>
      </c>
      <c r="Y28" s="198">
        <v>0</v>
      </c>
      <c r="Z28">
        <v>0</v>
      </c>
      <c r="AA28" s="198">
        <v>8.58</v>
      </c>
      <c r="AB28" s="198">
        <v>0</v>
      </c>
      <c r="AC28" s="198">
        <v>0</v>
      </c>
      <c r="AD28" s="198">
        <v>0</v>
      </c>
      <c r="AE28" s="198">
        <v>25.6</v>
      </c>
      <c r="AF28" s="198">
        <v>0</v>
      </c>
      <c r="AG28" s="198">
        <v>0</v>
      </c>
      <c r="AH28" s="198">
        <v>0</v>
      </c>
      <c r="AI28" s="198">
        <v>57.6</v>
      </c>
      <c r="AJ28" s="198">
        <v>0</v>
      </c>
      <c r="AK28" s="198">
        <v>0</v>
      </c>
      <c r="AL28" s="198">
        <v>0</v>
      </c>
      <c r="AM28" s="198">
        <v>100</v>
      </c>
      <c r="AN28" s="198">
        <v>0</v>
      </c>
      <c r="AO28">
        <v>0</v>
      </c>
      <c r="AP28" s="198">
        <v>68.41</v>
      </c>
      <c r="AQ28" s="198">
        <v>0</v>
      </c>
      <c r="AR28" s="198">
        <v>0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158.88999999999999</v>
      </c>
      <c r="L29" s="198">
        <v>63.14</v>
      </c>
      <c r="M29" s="198">
        <v>0</v>
      </c>
      <c r="N29" s="198">
        <v>14.4</v>
      </c>
      <c r="O29" s="198">
        <v>48.76</v>
      </c>
      <c r="P29" s="198">
        <v>46.77</v>
      </c>
      <c r="Q29" s="198">
        <v>4.91</v>
      </c>
      <c r="R29" s="198">
        <v>6.19</v>
      </c>
      <c r="S29" s="198">
        <v>6.48</v>
      </c>
      <c r="T29" s="198">
        <v>0</v>
      </c>
      <c r="U29" s="198">
        <v>235.86</v>
      </c>
      <c r="V29" s="198">
        <v>4.78</v>
      </c>
      <c r="W29" s="198">
        <v>10.82</v>
      </c>
      <c r="X29" s="198">
        <v>36.270000000000003</v>
      </c>
      <c r="Y29" s="198">
        <v>0</v>
      </c>
      <c r="Z29">
        <v>0</v>
      </c>
      <c r="AA29" s="198">
        <v>8.58</v>
      </c>
      <c r="AB29" s="198">
        <v>0</v>
      </c>
      <c r="AC29" s="198">
        <v>0</v>
      </c>
      <c r="AD29" s="198">
        <v>0</v>
      </c>
      <c r="AE29" s="198">
        <v>25.58</v>
      </c>
      <c r="AF29" s="198">
        <v>0</v>
      </c>
      <c r="AG29" s="198">
        <v>0</v>
      </c>
      <c r="AH29" s="198">
        <v>0</v>
      </c>
      <c r="AI29" s="198">
        <v>57.6</v>
      </c>
      <c r="AJ29" s="198">
        <v>0</v>
      </c>
      <c r="AK29" s="198">
        <v>0</v>
      </c>
      <c r="AL29" s="198">
        <v>0</v>
      </c>
      <c r="AM29" s="198">
        <v>100</v>
      </c>
      <c r="AN29" s="198">
        <v>0</v>
      </c>
      <c r="AO29">
        <v>0</v>
      </c>
      <c r="AP29" s="198">
        <v>68.41</v>
      </c>
      <c r="AQ29" s="198">
        <v>0</v>
      </c>
      <c r="AR29" s="198">
        <v>0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158.88999999999999</v>
      </c>
      <c r="L30" s="198">
        <v>63.14</v>
      </c>
      <c r="M30" s="198">
        <v>0</v>
      </c>
      <c r="N30" s="198">
        <v>14.4</v>
      </c>
      <c r="O30" s="198">
        <v>48.76</v>
      </c>
      <c r="P30" s="198">
        <v>46.77</v>
      </c>
      <c r="Q30" s="198">
        <v>4.91</v>
      </c>
      <c r="R30" s="198">
        <v>6.19</v>
      </c>
      <c r="S30" s="198">
        <v>6.48</v>
      </c>
      <c r="T30" s="198">
        <v>0</v>
      </c>
      <c r="U30" s="198">
        <v>235.86</v>
      </c>
      <c r="V30" s="198">
        <v>4.78</v>
      </c>
      <c r="W30" s="198">
        <v>10.82</v>
      </c>
      <c r="X30" s="198">
        <v>36.270000000000003</v>
      </c>
      <c r="Y30" s="198">
        <v>0</v>
      </c>
      <c r="Z30">
        <v>0</v>
      </c>
      <c r="AA30" s="198">
        <v>8.58</v>
      </c>
      <c r="AB30" s="198">
        <v>0</v>
      </c>
      <c r="AC30" s="198">
        <v>0</v>
      </c>
      <c r="AD30" s="198">
        <v>0</v>
      </c>
      <c r="AE30" s="198">
        <v>25.61</v>
      </c>
      <c r="AF30" s="198">
        <v>0</v>
      </c>
      <c r="AG30" s="198">
        <v>0</v>
      </c>
      <c r="AH30" s="198">
        <v>0</v>
      </c>
      <c r="AI30" s="198">
        <v>57.6</v>
      </c>
      <c r="AJ30" s="198">
        <v>0</v>
      </c>
      <c r="AK30" s="198">
        <v>0</v>
      </c>
      <c r="AL30" s="198">
        <v>0</v>
      </c>
      <c r="AM30" s="198">
        <v>100</v>
      </c>
      <c r="AN30" s="198">
        <v>0</v>
      </c>
      <c r="AO30">
        <v>0</v>
      </c>
      <c r="AP30" s="198">
        <v>68.41</v>
      </c>
      <c r="AQ30" s="198">
        <v>0</v>
      </c>
      <c r="AR30" s="198">
        <v>0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158.88999999999999</v>
      </c>
      <c r="L31" s="198">
        <v>63.14</v>
      </c>
      <c r="M31" s="198">
        <v>0</v>
      </c>
      <c r="N31" s="198">
        <v>14.4</v>
      </c>
      <c r="O31" s="198">
        <v>48.76</v>
      </c>
      <c r="P31" s="198">
        <v>46.77</v>
      </c>
      <c r="Q31" s="198">
        <v>4.91</v>
      </c>
      <c r="R31" s="198">
        <v>6.19</v>
      </c>
      <c r="S31" s="198">
        <v>6.48</v>
      </c>
      <c r="T31" s="198">
        <v>0</v>
      </c>
      <c r="U31" s="198">
        <v>235.86</v>
      </c>
      <c r="V31" s="198">
        <v>4.78</v>
      </c>
      <c r="W31" s="198">
        <v>10.82</v>
      </c>
      <c r="X31" s="198">
        <v>36.270000000000003</v>
      </c>
      <c r="Y31" s="198">
        <v>0</v>
      </c>
      <c r="Z31">
        <v>0</v>
      </c>
      <c r="AA31" s="198">
        <v>8.58</v>
      </c>
      <c r="AB31" s="198">
        <v>0</v>
      </c>
      <c r="AC31" s="198">
        <v>0</v>
      </c>
      <c r="AD31" s="198">
        <v>0</v>
      </c>
      <c r="AE31" s="198">
        <v>25.58</v>
      </c>
      <c r="AF31" s="198">
        <v>0</v>
      </c>
      <c r="AG31" s="198">
        <v>0</v>
      </c>
      <c r="AH31" s="198">
        <v>0</v>
      </c>
      <c r="AI31" s="198">
        <v>57.6</v>
      </c>
      <c r="AJ31" s="198">
        <v>0</v>
      </c>
      <c r="AK31" s="198">
        <v>0</v>
      </c>
      <c r="AL31" s="198">
        <v>0</v>
      </c>
      <c r="AM31" s="198">
        <v>100</v>
      </c>
      <c r="AN31" s="198">
        <v>0</v>
      </c>
      <c r="AO31">
        <v>0</v>
      </c>
      <c r="AP31" s="198">
        <v>68.41</v>
      </c>
      <c r="AQ31" s="198">
        <v>0</v>
      </c>
      <c r="AR31" s="198">
        <v>0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158.88999999999999</v>
      </c>
      <c r="L32" s="198">
        <v>63.14</v>
      </c>
      <c r="M32" s="198">
        <v>0</v>
      </c>
      <c r="N32" s="198">
        <v>14.4</v>
      </c>
      <c r="O32" s="198">
        <v>48.76</v>
      </c>
      <c r="P32" s="198">
        <v>46.77</v>
      </c>
      <c r="Q32" s="198">
        <v>4.91</v>
      </c>
      <c r="R32" s="198">
        <v>6.19</v>
      </c>
      <c r="S32" s="198">
        <v>6.48</v>
      </c>
      <c r="T32" s="198">
        <v>0</v>
      </c>
      <c r="U32" s="198">
        <v>235.86</v>
      </c>
      <c r="V32" s="198">
        <v>4.78</v>
      </c>
      <c r="W32" s="198">
        <v>10.82</v>
      </c>
      <c r="X32" s="198">
        <v>36.270000000000003</v>
      </c>
      <c r="Y32" s="198">
        <v>0</v>
      </c>
      <c r="Z32">
        <v>0</v>
      </c>
      <c r="AA32" s="198">
        <v>8.82</v>
      </c>
      <c r="AB32" s="198">
        <v>0</v>
      </c>
      <c r="AC32" s="198">
        <v>0</v>
      </c>
      <c r="AD32" s="198">
        <v>0</v>
      </c>
      <c r="AE32" s="198">
        <v>25.61</v>
      </c>
      <c r="AF32" s="198">
        <v>0</v>
      </c>
      <c r="AG32" s="198">
        <v>0</v>
      </c>
      <c r="AH32" s="198">
        <v>0</v>
      </c>
      <c r="AI32" s="198">
        <v>57.6</v>
      </c>
      <c r="AJ32" s="198">
        <v>0</v>
      </c>
      <c r="AK32" s="198">
        <v>0</v>
      </c>
      <c r="AL32" s="198">
        <v>0</v>
      </c>
      <c r="AM32" s="198">
        <v>100</v>
      </c>
      <c r="AN32" s="198">
        <v>0</v>
      </c>
      <c r="AO32">
        <v>0</v>
      </c>
      <c r="AP32" s="198">
        <v>68.41</v>
      </c>
      <c r="AQ32" s="198">
        <v>0</v>
      </c>
      <c r="AR32" s="198">
        <v>0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158.88999999999999</v>
      </c>
      <c r="L33" s="198">
        <v>63.14</v>
      </c>
      <c r="M33" s="198">
        <v>0</v>
      </c>
      <c r="N33" s="198">
        <v>14.4</v>
      </c>
      <c r="O33" s="198">
        <v>48.76</v>
      </c>
      <c r="P33" s="198">
        <v>46.77</v>
      </c>
      <c r="Q33" s="198">
        <v>4.91</v>
      </c>
      <c r="R33" s="198">
        <v>6.19</v>
      </c>
      <c r="S33" s="198">
        <v>6.48</v>
      </c>
      <c r="T33" s="198">
        <v>0</v>
      </c>
      <c r="U33" s="198">
        <v>235.86</v>
      </c>
      <c r="V33" s="198">
        <v>4.78</v>
      </c>
      <c r="W33" s="198">
        <v>10.82</v>
      </c>
      <c r="X33" s="198">
        <v>36.270000000000003</v>
      </c>
      <c r="Y33" s="198">
        <v>0</v>
      </c>
      <c r="Z33">
        <v>0</v>
      </c>
      <c r="AA33" s="198">
        <v>8.82</v>
      </c>
      <c r="AB33" s="198">
        <v>0</v>
      </c>
      <c r="AC33" s="198">
        <v>0</v>
      </c>
      <c r="AD33" s="198">
        <v>0</v>
      </c>
      <c r="AE33" s="198">
        <v>25.6</v>
      </c>
      <c r="AF33" s="198">
        <v>0</v>
      </c>
      <c r="AG33" s="198">
        <v>0</v>
      </c>
      <c r="AH33" s="198">
        <v>0</v>
      </c>
      <c r="AI33" s="198">
        <v>57.6</v>
      </c>
      <c r="AJ33" s="198">
        <v>0</v>
      </c>
      <c r="AK33" s="198">
        <v>0</v>
      </c>
      <c r="AL33" s="198">
        <v>0</v>
      </c>
      <c r="AM33" s="198">
        <v>100</v>
      </c>
      <c r="AN33" s="198">
        <v>0</v>
      </c>
      <c r="AO33">
        <v>0</v>
      </c>
      <c r="AP33" s="198">
        <v>68.41</v>
      </c>
      <c r="AQ33" s="198">
        <v>0</v>
      </c>
      <c r="AR33" s="198">
        <v>0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158.88999999999999</v>
      </c>
      <c r="L34" s="198">
        <v>63.14</v>
      </c>
      <c r="M34" s="198">
        <v>0</v>
      </c>
      <c r="N34" s="198">
        <v>14.4</v>
      </c>
      <c r="O34" s="198">
        <v>48.76</v>
      </c>
      <c r="P34" s="198">
        <v>46.77</v>
      </c>
      <c r="Q34" s="198">
        <v>4.91</v>
      </c>
      <c r="R34" s="198">
        <v>6.19</v>
      </c>
      <c r="S34" s="198">
        <v>6.48</v>
      </c>
      <c r="T34" s="198">
        <v>0</v>
      </c>
      <c r="U34" s="198">
        <v>235.86</v>
      </c>
      <c r="V34" s="198">
        <v>4.78</v>
      </c>
      <c r="W34" s="198">
        <v>10.82</v>
      </c>
      <c r="X34" s="198">
        <v>36.270000000000003</v>
      </c>
      <c r="Y34" s="198">
        <v>0</v>
      </c>
      <c r="Z34">
        <v>0</v>
      </c>
      <c r="AA34" s="198">
        <v>8.82</v>
      </c>
      <c r="AB34" s="198">
        <v>0</v>
      </c>
      <c r="AC34" s="198">
        <v>0</v>
      </c>
      <c r="AD34" s="198">
        <v>0</v>
      </c>
      <c r="AE34" s="198">
        <v>25.6</v>
      </c>
      <c r="AF34" s="198">
        <v>0</v>
      </c>
      <c r="AG34" s="198">
        <v>0</v>
      </c>
      <c r="AH34" s="198">
        <v>0</v>
      </c>
      <c r="AI34" s="198">
        <v>57.6</v>
      </c>
      <c r="AJ34" s="198">
        <v>0</v>
      </c>
      <c r="AK34" s="198">
        <v>0</v>
      </c>
      <c r="AL34" s="198">
        <v>0</v>
      </c>
      <c r="AM34" s="198">
        <v>100</v>
      </c>
      <c r="AN34" s="198">
        <v>0</v>
      </c>
      <c r="AO34">
        <v>0</v>
      </c>
      <c r="AP34" s="198">
        <v>68.41</v>
      </c>
      <c r="AQ34" s="198">
        <v>0</v>
      </c>
      <c r="AR34" s="198">
        <v>0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158.88999999999999</v>
      </c>
      <c r="L35" s="198">
        <v>63.14</v>
      </c>
      <c r="M35" s="198">
        <v>0</v>
      </c>
      <c r="N35" s="198">
        <v>14.4</v>
      </c>
      <c r="O35" s="198">
        <v>48.76</v>
      </c>
      <c r="P35" s="198">
        <v>46.77</v>
      </c>
      <c r="Q35" s="198">
        <v>4.91</v>
      </c>
      <c r="R35" s="198">
        <v>6.19</v>
      </c>
      <c r="S35" s="198">
        <v>6.48</v>
      </c>
      <c r="T35" s="198">
        <v>0</v>
      </c>
      <c r="U35" s="198">
        <v>235.86</v>
      </c>
      <c r="V35" s="198">
        <v>4.78</v>
      </c>
      <c r="W35" s="198">
        <v>10.82</v>
      </c>
      <c r="X35" s="198">
        <v>36.270000000000003</v>
      </c>
      <c r="Y35" s="198">
        <v>0</v>
      </c>
      <c r="Z35">
        <v>0</v>
      </c>
      <c r="AA35" s="198">
        <v>8.82</v>
      </c>
      <c r="AB35" s="198">
        <v>0</v>
      </c>
      <c r="AC35" s="198">
        <v>0</v>
      </c>
      <c r="AD35" s="198">
        <v>0</v>
      </c>
      <c r="AE35" s="198">
        <v>25.62</v>
      </c>
      <c r="AF35" s="198">
        <v>0</v>
      </c>
      <c r="AG35" s="198">
        <v>0</v>
      </c>
      <c r="AH35" s="198">
        <v>0</v>
      </c>
      <c r="AI35" s="198">
        <v>57.6</v>
      </c>
      <c r="AJ35" s="198">
        <v>0</v>
      </c>
      <c r="AK35" s="198">
        <v>0</v>
      </c>
      <c r="AL35" s="198">
        <v>0</v>
      </c>
      <c r="AM35" s="198">
        <v>100</v>
      </c>
      <c r="AN35" s="198">
        <v>0</v>
      </c>
      <c r="AO35">
        <v>0</v>
      </c>
      <c r="AP35" s="198">
        <v>68.41</v>
      </c>
      <c r="AQ35" s="198">
        <v>0</v>
      </c>
      <c r="AR35" s="198">
        <v>0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158.88999999999999</v>
      </c>
      <c r="L36" s="198">
        <v>63.14</v>
      </c>
      <c r="M36" s="198">
        <v>0</v>
      </c>
      <c r="N36" s="198">
        <v>14.4</v>
      </c>
      <c r="O36" s="198">
        <v>48.76</v>
      </c>
      <c r="P36" s="198">
        <v>46.77</v>
      </c>
      <c r="Q36" s="198">
        <v>4.91</v>
      </c>
      <c r="R36" s="198">
        <v>6.19</v>
      </c>
      <c r="S36" s="198">
        <v>6.48</v>
      </c>
      <c r="T36" s="198">
        <v>0</v>
      </c>
      <c r="U36" s="198">
        <v>235.86</v>
      </c>
      <c r="V36" s="198">
        <v>4.78</v>
      </c>
      <c r="W36" s="198">
        <v>10.82</v>
      </c>
      <c r="X36" s="198">
        <v>36.270000000000003</v>
      </c>
      <c r="Y36" s="198">
        <v>0</v>
      </c>
      <c r="Z36">
        <v>0</v>
      </c>
      <c r="AA36" s="198">
        <v>8.58</v>
      </c>
      <c r="AB36" s="198">
        <v>0</v>
      </c>
      <c r="AC36" s="198">
        <v>0</v>
      </c>
      <c r="AD36" s="198">
        <v>0</v>
      </c>
      <c r="AE36" s="198">
        <v>25.62</v>
      </c>
      <c r="AF36" s="198">
        <v>0</v>
      </c>
      <c r="AG36" s="198">
        <v>0</v>
      </c>
      <c r="AH36" s="198">
        <v>0</v>
      </c>
      <c r="AI36" s="198">
        <v>57.6</v>
      </c>
      <c r="AJ36" s="198">
        <v>0</v>
      </c>
      <c r="AK36" s="198">
        <v>0</v>
      </c>
      <c r="AL36" s="198">
        <v>0</v>
      </c>
      <c r="AM36" s="198">
        <v>100</v>
      </c>
      <c r="AN36" s="198">
        <v>0</v>
      </c>
      <c r="AO36">
        <v>0</v>
      </c>
      <c r="AP36" s="198">
        <v>68.41</v>
      </c>
      <c r="AQ36" s="198">
        <v>0</v>
      </c>
      <c r="AR36" s="198">
        <v>0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158.88999999999999</v>
      </c>
      <c r="L37" s="198">
        <v>63.14</v>
      </c>
      <c r="M37" s="198">
        <v>0</v>
      </c>
      <c r="N37" s="198">
        <v>14.4</v>
      </c>
      <c r="O37" s="198">
        <v>48.76</v>
      </c>
      <c r="P37" s="198">
        <v>46.77</v>
      </c>
      <c r="Q37" s="198">
        <v>4.91</v>
      </c>
      <c r="R37" s="198">
        <v>6.19</v>
      </c>
      <c r="S37" s="198">
        <v>6.48</v>
      </c>
      <c r="T37" s="198">
        <v>0</v>
      </c>
      <c r="U37" s="198">
        <v>235.86</v>
      </c>
      <c r="V37" s="198">
        <v>4.78</v>
      </c>
      <c r="W37" s="198">
        <v>10.82</v>
      </c>
      <c r="X37" s="198">
        <v>36.270000000000003</v>
      </c>
      <c r="Y37" s="198">
        <v>0</v>
      </c>
      <c r="Z37">
        <v>0</v>
      </c>
      <c r="AA37" s="198">
        <v>8.58</v>
      </c>
      <c r="AB37" s="198">
        <v>0</v>
      </c>
      <c r="AC37" s="198">
        <v>0</v>
      </c>
      <c r="AD37" s="198">
        <v>0</v>
      </c>
      <c r="AE37" s="198">
        <v>25.62</v>
      </c>
      <c r="AF37" s="198">
        <v>0</v>
      </c>
      <c r="AG37" s="198">
        <v>0</v>
      </c>
      <c r="AH37" s="198">
        <v>0</v>
      </c>
      <c r="AI37" s="198">
        <v>57.6</v>
      </c>
      <c r="AJ37" s="198">
        <v>0</v>
      </c>
      <c r="AK37" s="198">
        <v>0</v>
      </c>
      <c r="AL37" s="198">
        <v>0</v>
      </c>
      <c r="AM37" s="198">
        <v>100</v>
      </c>
      <c r="AN37" s="198">
        <v>0</v>
      </c>
      <c r="AO37">
        <v>0</v>
      </c>
      <c r="AP37" s="198">
        <v>68.41</v>
      </c>
      <c r="AQ37" s="198">
        <v>0</v>
      </c>
      <c r="AR37" s="198">
        <v>0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158.88999999999999</v>
      </c>
      <c r="L38" s="198">
        <v>63.14</v>
      </c>
      <c r="M38" s="198">
        <v>0</v>
      </c>
      <c r="N38" s="198">
        <v>14.4</v>
      </c>
      <c r="O38" s="198">
        <v>48.76</v>
      </c>
      <c r="P38" s="198">
        <v>46.77</v>
      </c>
      <c r="Q38" s="198">
        <v>4.91</v>
      </c>
      <c r="R38" s="198">
        <v>6.19</v>
      </c>
      <c r="S38" s="198">
        <v>6.48</v>
      </c>
      <c r="T38" s="198">
        <v>0</v>
      </c>
      <c r="U38" s="198">
        <v>235.86</v>
      </c>
      <c r="V38" s="198">
        <v>4.78</v>
      </c>
      <c r="W38" s="198">
        <v>10.82</v>
      </c>
      <c r="X38" s="198">
        <v>36.270000000000003</v>
      </c>
      <c r="Y38" s="198">
        <v>0</v>
      </c>
      <c r="Z38">
        <v>0</v>
      </c>
      <c r="AA38" s="198">
        <v>8.58</v>
      </c>
      <c r="AB38" s="198">
        <v>0</v>
      </c>
      <c r="AC38" s="198">
        <v>0</v>
      </c>
      <c r="AD38" s="198">
        <v>0</v>
      </c>
      <c r="AE38" s="198">
        <v>25.62</v>
      </c>
      <c r="AF38" s="198">
        <v>0</v>
      </c>
      <c r="AG38" s="198">
        <v>0</v>
      </c>
      <c r="AH38" s="198">
        <v>0</v>
      </c>
      <c r="AI38" s="198">
        <v>57.6</v>
      </c>
      <c r="AJ38" s="198">
        <v>0</v>
      </c>
      <c r="AK38" s="198">
        <v>0</v>
      </c>
      <c r="AL38" s="198">
        <v>0</v>
      </c>
      <c r="AM38" s="198">
        <v>100</v>
      </c>
      <c r="AN38" s="198">
        <v>0</v>
      </c>
      <c r="AO38">
        <v>0</v>
      </c>
      <c r="AP38" s="198">
        <v>68.41</v>
      </c>
      <c r="AQ38" s="198">
        <v>0</v>
      </c>
      <c r="AR38" s="198">
        <v>0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158.88999999999999</v>
      </c>
      <c r="L39" s="198">
        <v>63.14</v>
      </c>
      <c r="M39" s="198">
        <v>0</v>
      </c>
      <c r="N39" s="198">
        <v>14.4</v>
      </c>
      <c r="O39" s="198">
        <v>48.76</v>
      </c>
      <c r="P39" s="198">
        <v>46.77</v>
      </c>
      <c r="Q39" s="198">
        <v>4.91</v>
      </c>
      <c r="R39" s="198">
        <v>6.19</v>
      </c>
      <c r="S39" s="198">
        <v>6.48</v>
      </c>
      <c r="T39" s="198">
        <v>0</v>
      </c>
      <c r="U39" s="198">
        <v>235.86</v>
      </c>
      <c r="V39" s="198">
        <v>4.78</v>
      </c>
      <c r="W39" s="198">
        <v>10.82</v>
      </c>
      <c r="X39" s="198">
        <v>36.270000000000003</v>
      </c>
      <c r="Y39" s="198">
        <v>0</v>
      </c>
      <c r="Z39">
        <v>0</v>
      </c>
      <c r="AA39" s="198">
        <v>8.58</v>
      </c>
      <c r="AB39" s="198">
        <v>0</v>
      </c>
      <c r="AC39" s="198">
        <v>0</v>
      </c>
      <c r="AD39" s="198">
        <v>0</v>
      </c>
      <c r="AE39" s="198">
        <v>25.03</v>
      </c>
      <c r="AF39" s="198">
        <v>0</v>
      </c>
      <c r="AG39" s="198">
        <v>0</v>
      </c>
      <c r="AH39" s="198">
        <v>0</v>
      </c>
      <c r="AI39" s="198">
        <v>57.6</v>
      </c>
      <c r="AJ39" s="198">
        <v>0</v>
      </c>
      <c r="AK39" s="198">
        <v>0</v>
      </c>
      <c r="AL39" s="198">
        <v>0</v>
      </c>
      <c r="AM39" s="198">
        <v>100</v>
      </c>
      <c r="AN39" s="198">
        <v>0</v>
      </c>
      <c r="AO39">
        <v>0</v>
      </c>
      <c r="AP39" s="198">
        <v>68.41</v>
      </c>
      <c r="AQ39" s="198">
        <v>0</v>
      </c>
      <c r="AR39" s="198">
        <v>0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158.88999999999999</v>
      </c>
      <c r="L40" s="198">
        <v>63.14</v>
      </c>
      <c r="M40" s="198">
        <v>0</v>
      </c>
      <c r="N40" s="198">
        <v>14.4</v>
      </c>
      <c r="O40" s="198">
        <v>48.76</v>
      </c>
      <c r="P40" s="198">
        <v>46.77</v>
      </c>
      <c r="Q40" s="198">
        <v>4.91</v>
      </c>
      <c r="R40" s="198">
        <v>6.19</v>
      </c>
      <c r="S40" s="198">
        <v>6.48</v>
      </c>
      <c r="T40" s="198">
        <v>0</v>
      </c>
      <c r="U40" s="198">
        <v>235.86</v>
      </c>
      <c r="V40" s="198">
        <v>4.78</v>
      </c>
      <c r="W40" s="198">
        <v>10.82</v>
      </c>
      <c r="X40" s="198">
        <v>36.270000000000003</v>
      </c>
      <c r="Y40" s="198">
        <v>0</v>
      </c>
      <c r="Z40">
        <v>0</v>
      </c>
      <c r="AA40" s="198">
        <v>8.58</v>
      </c>
      <c r="AB40" s="198">
        <v>0</v>
      </c>
      <c r="AC40" s="198">
        <v>0</v>
      </c>
      <c r="AD40" s="198">
        <v>0</v>
      </c>
      <c r="AE40" s="198">
        <v>25.03</v>
      </c>
      <c r="AF40" s="198">
        <v>0</v>
      </c>
      <c r="AG40" s="198">
        <v>0</v>
      </c>
      <c r="AH40" s="198">
        <v>0</v>
      </c>
      <c r="AI40" s="198">
        <v>57.6</v>
      </c>
      <c r="AJ40" s="198">
        <v>0</v>
      </c>
      <c r="AK40" s="198">
        <v>0</v>
      </c>
      <c r="AL40" s="198">
        <v>0</v>
      </c>
      <c r="AM40" s="198">
        <v>100</v>
      </c>
      <c r="AN40" s="198">
        <v>0</v>
      </c>
      <c r="AO40">
        <v>0</v>
      </c>
      <c r="AP40" s="198">
        <v>68.41</v>
      </c>
      <c r="AQ40" s="198">
        <v>0</v>
      </c>
      <c r="AR40" s="198">
        <v>0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158.88999999999999</v>
      </c>
      <c r="L41" s="198">
        <v>63.14</v>
      </c>
      <c r="M41" s="198">
        <v>0</v>
      </c>
      <c r="N41" s="198">
        <v>14.4</v>
      </c>
      <c r="O41" s="198">
        <v>48.76</v>
      </c>
      <c r="P41" s="198">
        <v>46.77</v>
      </c>
      <c r="Q41" s="198">
        <v>4.91</v>
      </c>
      <c r="R41" s="198">
        <v>6.19</v>
      </c>
      <c r="S41" s="198">
        <v>6.48</v>
      </c>
      <c r="T41" s="198">
        <v>0</v>
      </c>
      <c r="U41" s="198">
        <v>235.86</v>
      </c>
      <c r="V41" s="198">
        <v>4.78</v>
      </c>
      <c r="W41" s="198">
        <v>10.82</v>
      </c>
      <c r="X41" s="198">
        <v>36.270000000000003</v>
      </c>
      <c r="Y41" s="198">
        <v>0</v>
      </c>
      <c r="Z41">
        <v>0</v>
      </c>
      <c r="AA41" s="198">
        <v>8.58</v>
      </c>
      <c r="AB41" s="198">
        <v>0</v>
      </c>
      <c r="AC41" s="198">
        <v>0</v>
      </c>
      <c r="AD41" s="198">
        <v>0</v>
      </c>
      <c r="AE41" s="198">
        <v>25.06</v>
      </c>
      <c r="AF41" s="198">
        <v>0</v>
      </c>
      <c r="AG41" s="198">
        <v>0</v>
      </c>
      <c r="AH41" s="198">
        <v>0</v>
      </c>
      <c r="AI41" s="198">
        <v>57.6</v>
      </c>
      <c r="AJ41" s="198">
        <v>0</v>
      </c>
      <c r="AK41" s="198">
        <v>0</v>
      </c>
      <c r="AL41" s="198">
        <v>0</v>
      </c>
      <c r="AM41" s="198">
        <v>100</v>
      </c>
      <c r="AN41" s="198">
        <v>0</v>
      </c>
      <c r="AO41">
        <v>0</v>
      </c>
      <c r="AP41" s="198">
        <v>64.47</v>
      </c>
      <c r="AQ41" s="198">
        <v>0</v>
      </c>
      <c r="AR41" s="198">
        <v>0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158.88999999999999</v>
      </c>
      <c r="L42" s="198">
        <v>63.14</v>
      </c>
      <c r="M42" s="198">
        <v>0</v>
      </c>
      <c r="N42" s="198">
        <v>14.4</v>
      </c>
      <c r="O42" s="198">
        <v>48.76</v>
      </c>
      <c r="P42" s="198">
        <v>46.77</v>
      </c>
      <c r="Q42" s="198">
        <v>4.91</v>
      </c>
      <c r="R42" s="198">
        <v>6.19</v>
      </c>
      <c r="S42" s="198">
        <v>6.48</v>
      </c>
      <c r="T42" s="198">
        <v>0</v>
      </c>
      <c r="U42" s="198">
        <v>235.86</v>
      </c>
      <c r="V42" s="198">
        <v>4.78</v>
      </c>
      <c r="W42" s="198">
        <v>10.82</v>
      </c>
      <c r="X42" s="198">
        <v>36.270000000000003</v>
      </c>
      <c r="Y42" s="198">
        <v>0</v>
      </c>
      <c r="Z42">
        <v>0</v>
      </c>
      <c r="AA42" s="198">
        <v>8</v>
      </c>
      <c r="AB42" s="198">
        <v>0</v>
      </c>
      <c r="AC42" s="198">
        <v>0</v>
      </c>
      <c r="AD42" s="198">
        <v>0</v>
      </c>
      <c r="AE42" s="198">
        <v>25.05</v>
      </c>
      <c r="AF42" s="198">
        <v>0</v>
      </c>
      <c r="AG42" s="198">
        <v>0</v>
      </c>
      <c r="AH42" s="198">
        <v>0</v>
      </c>
      <c r="AI42" s="198">
        <v>57.6</v>
      </c>
      <c r="AJ42" s="198">
        <v>0</v>
      </c>
      <c r="AK42" s="198">
        <v>0</v>
      </c>
      <c r="AL42" s="198">
        <v>0</v>
      </c>
      <c r="AM42" s="198">
        <v>100</v>
      </c>
      <c r="AN42" s="198">
        <v>0</v>
      </c>
      <c r="AO42">
        <v>0</v>
      </c>
      <c r="AP42" s="198">
        <v>64.47</v>
      </c>
      <c r="AQ42" s="198">
        <v>0</v>
      </c>
      <c r="AR42" s="198">
        <v>0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158.88999999999999</v>
      </c>
      <c r="L43" s="198">
        <v>63.14</v>
      </c>
      <c r="M43" s="198">
        <v>0</v>
      </c>
      <c r="N43" s="198">
        <v>14.4</v>
      </c>
      <c r="O43" s="198">
        <v>48.76</v>
      </c>
      <c r="P43" s="198">
        <v>46.77</v>
      </c>
      <c r="Q43" s="198">
        <v>4.92</v>
      </c>
      <c r="R43" s="198">
        <v>6.19</v>
      </c>
      <c r="S43" s="198">
        <v>6.48</v>
      </c>
      <c r="T43" s="198">
        <v>0</v>
      </c>
      <c r="U43" s="198">
        <v>235.86</v>
      </c>
      <c r="V43" s="198">
        <v>4.78</v>
      </c>
      <c r="W43" s="198">
        <v>10.82</v>
      </c>
      <c r="X43" s="198">
        <v>36.270000000000003</v>
      </c>
      <c r="Y43" s="198">
        <v>0</v>
      </c>
      <c r="Z43">
        <v>0</v>
      </c>
      <c r="AA43" s="198">
        <v>8</v>
      </c>
      <c r="AB43" s="198">
        <v>0</v>
      </c>
      <c r="AC43" s="198">
        <v>0</v>
      </c>
      <c r="AD43" s="198">
        <v>0</v>
      </c>
      <c r="AE43" s="198">
        <v>24.61</v>
      </c>
      <c r="AF43" s="198">
        <v>0</v>
      </c>
      <c r="AG43" s="198">
        <v>0</v>
      </c>
      <c r="AH43" s="198">
        <v>0</v>
      </c>
      <c r="AI43" s="198">
        <v>57.6</v>
      </c>
      <c r="AJ43" s="198">
        <v>0</v>
      </c>
      <c r="AK43" s="198">
        <v>0</v>
      </c>
      <c r="AL43" s="198">
        <v>0</v>
      </c>
      <c r="AM43" s="198">
        <v>100</v>
      </c>
      <c r="AN43" s="198">
        <v>0</v>
      </c>
      <c r="AO43">
        <v>0</v>
      </c>
      <c r="AP43" s="198">
        <v>64.47</v>
      </c>
      <c r="AQ43" s="198">
        <v>0</v>
      </c>
      <c r="AR43" s="198">
        <v>0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158.88999999999999</v>
      </c>
      <c r="L44" s="198">
        <v>63.14</v>
      </c>
      <c r="M44" s="198">
        <v>0</v>
      </c>
      <c r="N44" s="198">
        <v>14.4</v>
      </c>
      <c r="O44" s="198">
        <v>48.76</v>
      </c>
      <c r="P44" s="198">
        <v>46.77</v>
      </c>
      <c r="Q44" s="198">
        <v>4.92</v>
      </c>
      <c r="R44" s="198">
        <v>6.19</v>
      </c>
      <c r="S44" s="198">
        <v>6.48</v>
      </c>
      <c r="T44" s="198">
        <v>0</v>
      </c>
      <c r="U44" s="198">
        <v>235.86</v>
      </c>
      <c r="V44" s="198">
        <v>4.78</v>
      </c>
      <c r="W44" s="198">
        <v>10.82</v>
      </c>
      <c r="X44" s="198">
        <v>36.270000000000003</v>
      </c>
      <c r="Y44" s="198">
        <v>0</v>
      </c>
      <c r="Z44">
        <v>0</v>
      </c>
      <c r="AA44" s="198">
        <v>8</v>
      </c>
      <c r="AB44" s="198">
        <v>0</v>
      </c>
      <c r="AC44" s="198">
        <v>0</v>
      </c>
      <c r="AD44" s="198">
        <v>0</v>
      </c>
      <c r="AE44" s="198">
        <v>24.69</v>
      </c>
      <c r="AF44" s="198">
        <v>0</v>
      </c>
      <c r="AG44" s="198">
        <v>0</v>
      </c>
      <c r="AH44" s="198">
        <v>0</v>
      </c>
      <c r="AI44" s="198">
        <v>57.6</v>
      </c>
      <c r="AJ44" s="198">
        <v>0</v>
      </c>
      <c r="AK44" s="198">
        <v>0</v>
      </c>
      <c r="AL44" s="198">
        <v>0</v>
      </c>
      <c r="AM44" s="198">
        <v>100</v>
      </c>
      <c r="AN44" s="198">
        <v>0</v>
      </c>
      <c r="AO44">
        <v>0</v>
      </c>
      <c r="AP44" s="198">
        <v>64.47</v>
      </c>
      <c r="AQ44" s="198">
        <v>0</v>
      </c>
      <c r="AR44" s="198">
        <v>0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158.88999999999999</v>
      </c>
      <c r="L45" s="198">
        <v>19.36</v>
      </c>
      <c r="M45" s="198">
        <v>0</v>
      </c>
      <c r="N45" s="198">
        <v>14.4</v>
      </c>
      <c r="O45" s="198">
        <v>48.76</v>
      </c>
      <c r="P45" s="198">
        <v>46.77</v>
      </c>
      <c r="Q45" s="198">
        <v>0.97</v>
      </c>
      <c r="R45" s="198">
        <v>6.19</v>
      </c>
      <c r="S45" s="198">
        <v>1.94</v>
      </c>
      <c r="T45" s="198">
        <v>0</v>
      </c>
      <c r="U45" s="198">
        <v>235.86</v>
      </c>
      <c r="V45" s="198">
        <v>4.78</v>
      </c>
      <c r="W45" s="198">
        <v>10.82</v>
      </c>
      <c r="X45" s="198">
        <v>36.270000000000003</v>
      </c>
      <c r="Y45" s="198">
        <v>0</v>
      </c>
      <c r="Z45">
        <v>0</v>
      </c>
      <c r="AA45" s="198">
        <v>8</v>
      </c>
      <c r="AB45" s="198">
        <v>0</v>
      </c>
      <c r="AC45" s="198">
        <v>0</v>
      </c>
      <c r="AD45" s="198">
        <v>0</v>
      </c>
      <c r="AE45" s="198">
        <v>24.77</v>
      </c>
      <c r="AF45" s="198">
        <v>0</v>
      </c>
      <c r="AG45" s="198">
        <v>0</v>
      </c>
      <c r="AH45" s="198">
        <v>0</v>
      </c>
      <c r="AI45" s="198">
        <v>57.6</v>
      </c>
      <c r="AJ45" s="198">
        <v>0</v>
      </c>
      <c r="AK45" s="198">
        <v>0</v>
      </c>
      <c r="AL45" s="198">
        <v>0</v>
      </c>
      <c r="AM45" s="198">
        <v>80</v>
      </c>
      <c r="AN45" s="198">
        <v>0</v>
      </c>
      <c r="AO45">
        <v>0</v>
      </c>
      <c r="AP45" s="198">
        <v>64.47</v>
      </c>
      <c r="AQ45" s="198">
        <v>0</v>
      </c>
      <c r="AR45" s="198">
        <v>0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158.88999999999999</v>
      </c>
      <c r="L46" s="198">
        <v>19.36</v>
      </c>
      <c r="M46" s="198">
        <v>0</v>
      </c>
      <c r="N46" s="198">
        <v>14.4</v>
      </c>
      <c r="O46" s="198">
        <v>48.76</v>
      </c>
      <c r="P46" s="198">
        <v>46.77</v>
      </c>
      <c r="Q46" s="198">
        <v>0.97</v>
      </c>
      <c r="R46" s="198">
        <v>6.19</v>
      </c>
      <c r="S46" s="198">
        <v>1.94</v>
      </c>
      <c r="T46" s="198">
        <v>0</v>
      </c>
      <c r="U46" s="198">
        <v>235.86</v>
      </c>
      <c r="V46" s="198">
        <v>4.78</v>
      </c>
      <c r="W46" s="198">
        <v>10.82</v>
      </c>
      <c r="X46" s="198">
        <v>36.270000000000003</v>
      </c>
      <c r="Y46" s="198">
        <v>0</v>
      </c>
      <c r="Z46">
        <v>0</v>
      </c>
      <c r="AA46" s="198">
        <v>8</v>
      </c>
      <c r="AB46" s="198">
        <v>0</v>
      </c>
      <c r="AC46" s="198">
        <v>0</v>
      </c>
      <c r="AD46" s="198">
        <v>0</v>
      </c>
      <c r="AE46" s="198">
        <v>24.76</v>
      </c>
      <c r="AF46" s="198">
        <v>0</v>
      </c>
      <c r="AG46" s="198">
        <v>0</v>
      </c>
      <c r="AH46" s="198">
        <v>0</v>
      </c>
      <c r="AI46" s="198">
        <v>57.6</v>
      </c>
      <c r="AJ46" s="198">
        <v>0</v>
      </c>
      <c r="AK46" s="198">
        <v>0</v>
      </c>
      <c r="AL46" s="198">
        <v>0</v>
      </c>
      <c r="AM46" s="198">
        <v>80</v>
      </c>
      <c r="AN46" s="198">
        <v>0</v>
      </c>
      <c r="AO46">
        <v>0</v>
      </c>
      <c r="AP46" s="198">
        <v>64.47</v>
      </c>
      <c r="AQ46" s="198">
        <v>0</v>
      </c>
      <c r="AR46" s="198">
        <v>0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158.88999999999999</v>
      </c>
      <c r="L47" s="198">
        <v>19.36</v>
      </c>
      <c r="M47" s="198">
        <v>0</v>
      </c>
      <c r="N47" s="198">
        <v>14.4</v>
      </c>
      <c r="O47" s="198">
        <v>48.76</v>
      </c>
      <c r="P47" s="198">
        <v>46.77</v>
      </c>
      <c r="Q47" s="198">
        <v>0.97</v>
      </c>
      <c r="R47" s="198">
        <v>6.19</v>
      </c>
      <c r="S47" s="198">
        <v>1.94</v>
      </c>
      <c r="T47" s="198">
        <v>0</v>
      </c>
      <c r="U47" s="198">
        <v>235.86</v>
      </c>
      <c r="V47" s="198">
        <v>4.78</v>
      </c>
      <c r="W47" s="198">
        <v>10.82</v>
      </c>
      <c r="X47" s="198">
        <v>36.270000000000003</v>
      </c>
      <c r="Y47" s="198">
        <v>0</v>
      </c>
      <c r="Z47">
        <v>0</v>
      </c>
      <c r="AA47" s="198">
        <v>8</v>
      </c>
      <c r="AB47" s="198">
        <v>0</v>
      </c>
      <c r="AC47" s="198">
        <v>0</v>
      </c>
      <c r="AD47" s="198">
        <v>0</v>
      </c>
      <c r="AE47" s="198">
        <v>24.77</v>
      </c>
      <c r="AF47" s="198">
        <v>0</v>
      </c>
      <c r="AG47" s="198">
        <v>0</v>
      </c>
      <c r="AH47" s="198">
        <v>0</v>
      </c>
      <c r="AI47" s="198">
        <v>57.6</v>
      </c>
      <c r="AJ47" s="198">
        <v>0</v>
      </c>
      <c r="AK47" s="198">
        <v>0</v>
      </c>
      <c r="AL47" s="198">
        <v>0</v>
      </c>
      <c r="AM47" s="198">
        <v>100</v>
      </c>
      <c r="AN47" s="198">
        <v>0</v>
      </c>
      <c r="AO47">
        <v>0</v>
      </c>
      <c r="AP47" s="198">
        <v>64.47</v>
      </c>
      <c r="AQ47" s="198">
        <v>0</v>
      </c>
      <c r="AR47" s="198">
        <v>0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158.88999999999999</v>
      </c>
      <c r="L48" s="198">
        <v>19.36</v>
      </c>
      <c r="M48" s="198">
        <v>0</v>
      </c>
      <c r="N48" s="198">
        <v>14.4</v>
      </c>
      <c r="O48" s="198">
        <v>48.76</v>
      </c>
      <c r="P48" s="198">
        <v>46.77</v>
      </c>
      <c r="Q48" s="198">
        <v>0.97</v>
      </c>
      <c r="R48" s="198">
        <v>6.19</v>
      </c>
      <c r="S48" s="198">
        <v>1.94</v>
      </c>
      <c r="T48" s="198">
        <v>0</v>
      </c>
      <c r="U48" s="198">
        <v>235.86</v>
      </c>
      <c r="V48" s="198">
        <v>4.78</v>
      </c>
      <c r="W48" s="198">
        <v>10.82</v>
      </c>
      <c r="X48" s="198">
        <v>36.270000000000003</v>
      </c>
      <c r="Y48" s="198">
        <v>0</v>
      </c>
      <c r="Z48">
        <v>0</v>
      </c>
      <c r="AA48" s="198">
        <v>8</v>
      </c>
      <c r="AB48" s="198">
        <v>0</v>
      </c>
      <c r="AC48" s="198">
        <v>0</v>
      </c>
      <c r="AD48" s="198">
        <v>0</v>
      </c>
      <c r="AE48" s="198">
        <v>24.77</v>
      </c>
      <c r="AF48" s="198">
        <v>0</v>
      </c>
      <c r="AG48" s="198">
        <v>0</v>
      </c>
      <c r="AH48" s="198">
        <v>0</v>
      </c>
      <c r="AI48" s="198">
        <v>57.6</v>
      </c>
      <c r="AJ48" s="198">
        <v>0</v>
      </c>
      <c r="AK48" s="198">
        <v>0</v>
      </c>
      <c r="AL48" s="198">
        <v>0</v>
      </c>
      <c r="AM48" s="198">
        <v>100</v>
      </c>
      <c r="AN48" s="198">
        <v>0</v>
      </c>
      <c r="AO48">
        <v>0</v>
      </c>
      <c r="AP48" s="198">
        <v>64.47</v>
      </c>
      <c r="AQ48" s="198">
        <v>0</v>
      </c>
      <c r="AR48" s="198">
        <v>0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106.47</v>
      </c>
      <c r="L49" s="198">
        <v>19.36</v>
      </c>
      <c r="M49" s="198">
        <v>0</v>
      </c>
      <c r="N49" s="198">
        <v>14.4</v>
      </c>
      <c r="O49" s="198">
        <v>48.76</v>
      </c>
      <c r="P49" s="198">
        <v>46.77</v>
      </c>
      <c r="Q49" s="198">
        <v>0.97</v>
      </c>
      <c r="R49" s="198">
        <v>6.19</v>
      </c>
      <c r="S49" s="198">
        <v>1.94</v>
      </c>
      <c r="T49" s="198">
        <v>0</v>
      </c>
      <c r="U49" s="198">
        <v>235.86</v>
      </c>
      <c r="V49" s="198">
        <v>4.78</v>
      </c>
      <c r="W49" s="198">
        <v>10.82</v>
      </c>
      <c r="X49" s="198">
        <v>36.270000000000003</v>
      </c>
      <c r="Y49" s="198">
        <v>0</v>
      </c>
      <c r="Z49">
        <v>0</v>
      </c>
      <c r="AA49" s="198">
        <v>8</v>
      </c>
      <c r="AB49" s="198">
        <v>0</v>
      </c>
      <c r="AC49" s="198">
        <v>0</v>
      </c>
      <c r="AD49" s="198">
        <v>0</v>
      </c>
      <c r="AE49" s="198">
        <v>24.77</v>
      </c>
      <c r="AF49" s="198">
        <v>0</v>
      </c>
      <c r="AG49" s="198">
        <v>0</v>
      </c>
      <c r="AH49" s="198">
        <v>0</v>
      </c>
      <c r="AI49" s="198">
        <v>57.6</v>
      </c>
      <c r="AJ49" s="198">
        <v>0</v>
      </c>
      <c r="AK49" s="198">
        <v>0</v>
      </c>
      <c r="AL49" s="198">
        <v>0</v>
      </c>
      <c r="AM49" s="198">
        <v>100</v>
      </c>
      <c r="AN49" s="198">
        <v>0</v>
      </c>
      <c r="AO49">
        <v>0</v>
      </c>
      <c r="AP49" s="198">
        <v>64.47</v>
      </c>
      <c r="AQ49" s="198">
        <v>0</v>
      </c>
      <c r="AR49" s="198">
        <v>0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116.15</v>
      </c>
      <c r="L50" s="198">
        <v>19.36</v>
      </c>
      <c r="M50" s="198">
        <v>0</v>
      </c>
      <c r="N50" s="198">
        <v>14.4</v>
      </c>
      <c r="O50" s="198">
        <v>48.76</v>
      </c>
      <c r="P50" s="198">
        <v>46.77</v>
      </c>
      <c r="Q50" s="198">
        <v>0.97</v>
      </c>
      <c r="R50" s="198">
        <v>6.19</v>
      </c>
      <c r="S50" s="198">
        <v>1.94</v>
      </c>
      <c r="T50" s="198">
        <v>0</v>
      </c>
      <c r="U50" s="198">
        <v>235.86</v>
      </c>
      <c r="V50" s="198">
        <v>4.78</v>
      </c>
      <c r="W50" s="198">
        <v>10.82</v>
      </c>
      <c r="X50" s="198">
        <v>36.270000000000003</v>
      </c>
      <c r="Y50" s="198">
        <v>0</v>
      </c>
      <c r="Z50">
        <v>0</v>
      </c>
      <c r="AA50" s="198">
        <v>8</v>
      </c>
      <c r="AB50" s="198">
        <v>0</v>
      </c>
      <c r="AC50" s="198">
        <v>0</v>
      </c>
      <c r="AD50" s="198">
        <v>0</v>
      </c>
      <c r="AE50" s="198">
        <v>24.77</v>
      </c>
      <c r="AF50" s="198">
        <v>0</v>
      </c>
      <c r="AG50" s="198">
        <v>0</v>
      </c>
      <c r="AH50" s="198">
        <v>0</v>
      </c>
      <c r="AI50" s="198">
        <v>57.6</v>
      </c>
      <c r="AJ50" s="198">
        <v>0</v>
      </c>
      <c r="AK50" s="198">
        <v>0</v>
      </c>
      <c r="AL50" s="198">
        <v>0</v>
      </c>
      <c r="AM50" s="198">
        <v>100</v>
      </c>
      <c r="AN50" s="198">
        <v>0</v>
      </c>
      <c r="AO50">
        <v>0</v>
      </c>
      <c r="AP50" s="198">
        <v>64.47</v>
      </c>
      <c r="AQ50" s="198">
        <v>0</v>
      </c>
      <c r="AR50" s="198">
        <v>0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120.99</v>
      </c>
      <c r="L51" s="198">
        <v>19.36</v>
      </c>
      <c r="M51" s="198">
        <v>0</v>
      </c>
      <c r="N51" s="198">
        <v>14.4</v>
      </c>
      <c r="O51" s="198">
        <v>48.76</v>
      </c>
      <c r="P51" s="198">
        <v>46.77</v>
      </c>
      <c r="Q51" s="198">
        <v>0.97</v>
      </c>
      <c r="R51" s="198">
        <v>6.19</v>
      </c>
      <c r="S51" s="198">
        <v>1.94</v>
      </c>
      <c r="T51" s="198">
        <v>0</v>
      </c>
      <c r="U51" s="198">
        <v>235.86</v>
      </c>
      <c r="V51" s="198">
        <v>4.78</v>
      </c>
      <c r="W51" s="198">
        <v>10.82</v>
      </c>
      <c r="X51" s="198">
        <v>36.270000000000003</v>
      </c>
      <c r="Y51" s="198">
        <v>0</v>
      </c>
      <c r="Z51">
        <v>0</v>
      </c>
      <c r="AA51" s="198">
        <v>8</v>
      </c>
      <c r="AB51" s="198">
        <v>0</v>
      </c>
      <c r="AC51" s="198">
        <v>0</v>
      </c>
      <c r="AD51" s="198">
        <v>0</v>
      </c>
      <c r="AE51" s="198">
        <v>24.37</v>
      </c>
      <c r="AF51" s="198">
        <v>0</v>
      </c>
      <c r="AG51" s="198">
        <v>0</v>
      </c>
      <c r="AH51" s="198">
        <v>0</v>
      </c>
      <c r="AI51" s="198">
        <v>57.6</v>
      </c>
      <c r="AJ51" s="198">
        <v>0</v>
      </c>
      <c r="AK51" s="198">
        <v>0</v>
      </c>
      <c r="AL51" s="198">
        <v>0</v>
      </c>
      <c r="AM51" s="198">
        <v>100</v>
      </c>
      <c r="AN51" s="198">
        <v>0</v>
      </c>
      <c r="AO51">
        <v>0</v>
      </c>
      <c r="AP51" s="198">
        <v>64.47</v>
      </c>
      <c r="AQ51" s="198">
        <v>0</v>
      </c>
      <c r="AR51" s="198">
        <v>0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120.99</v>
      </c>
      <c r="L52" s="198">
        <v>19.36</v>
      </c>
      <c r="M52" s="198">
        <v>0</v>
      </c>
      <c r="N52" s="198">
        <v>14.4</v>
      </c>
      <c r="O52" s="198">
        <v>48.76</v>
      </c>
      <c r="P52" s="198">
        <v>46.77</v>
      </c>
      <c r="Q52" s="198">
        <v>0.97</v>
      </c>
      <c r="R52" s="198">
        <v>6.19</v>
      </c>
      <c r="S52" s="198">
        <v>1.94</v>
      </c>
      <c r="T52" s="198">
        <v>0</v>
      </c>
      <c r="U52" s="198">
        <v>235.86</v>
      </c>
      <c r="V52" s="198">
        <v>4.78</v>
      </c>
      <c r="W52" s="198">
        <v>10.82</v>
      </c>
      <c r="X52" s="198">
        <v>36.270000000000003</v>
      </c>
      <c r="Y52" s="198">
        <v>0</v>
      </c>
      <c r="Z52">
        <v>0</v>
      </c>
      <c r="AA52" s="198">
        <v>8</v>
      </c>
      <c r="AB52" s="198">
        <v>0</v>
      </c>
      <c r="AC52" s="198">
        <v>0</v>
      </c>
      <c r="AD52" s="198">
        <v>0</v>
      </c>
      <c r="AE52" s="198">
        <v>24.37</v>
      </c>
      <c r="AF52" s="198">
        <v>0</v>
      </c>
      <c r="AG52" s="198">
        <v>0</v>
      </c>
      <c r="AH52" s="198">
        <v>0</v>
      </c>
      <c r="AI52" s="198">
        <v>57.6</v>
      </c>
      <c r="AJ52" s="198">
        <v>0</v>
      </c>
      <c r="AK52" s="198">
        <v>0</v>
      </c>
      <c r="AL52" s="198">
        <v>0</v>
      </c>
      <c r="AM52" s="198">
        <v>100</v>
      </c>
      <c r="AN52" s="198">
        <v>0</v>
      </c>
      <c r="AO52">
        <v>0</v>
      </c>
      <c r="AP52" s="198">
        <v>64.47</v>
      </c>
      <c r="AQ52" s="198">
        <v>0</v>
      </c>
      <c r="AR52" s="198">
        <v>0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106.47</v>
      </c>
      <c r="L53" s="198">
        <v>18.39</v>
      </c>
      <c r="M53" s="198">
        <v>0</v>
      </c>
      <c r="N53" s="198">
        <v>14.4</v>
      </c>
      <c r="O53" s="198">
        <v>48.76</v>
      </c>
      <c r="P53" s="198">
        <v>46.77</v>
      </c>
      <c r="Q53" s="198">
        <v>1.94</v>
      </c>
      <c r="R53" s="198">
        <v>6.19</v>
      </c>
      <c r="S53" s="198">
        <v>2.9</v>
      </c>
      <c r="T53" s="198">
        <v>0</v>
      </c>
      <c r="U53" s="198">
        <v>235.86</v>
      </c>
      <c r="V53" s="198">
        <v>4.78</v>
      </c>
      <c r="W53" s="198">
        <v>10.82</v>
      </c>
      <c r="X53" s="198">
        <v>36.270000000000003</v>
      </c>
      <c r="Y53" s="198">
        <v>0</v>
      </c>
      <c r="Z53">
        <v>0</v>
      </c>
      <c r="AA53" s="198">
        <v>8</v>
      </c>
      <c r="AB53" s="198">
        <v>0</v>
      </c>
      <c r="AC53" s="198">
        <v>0</v>
      </c>
      <c r="AD53" s="198">
        <v>0</v>
      </c>
      <c r="AE53" s="198">
        <v>24</v>
      </c>
      <c r="AF53" s="198">
        <v>0</v>
      </c>
      <c r="AG53" s="198">
        <v>0</v>
      </c>
      <c r="AH53" s="198">
        <v>0</v>
      </c>
      <c r="AI53" s="198">
        <v>57.6</v>
      </c>
      <c r="AJ53" s="198">
        <v>0</v>
      </c>
      <c r="AK53" s="198">
        <v>0</v>
      </c>
      <c r="AL53" s="198">
        <v>0</v>
      </c>
      <c r="AM53" s="198">
        <v>100</v>
      </c>
      <c r="AN53" s="198">
        <v>0</v>
      </c>
      <c r="AO53">
        <v>0</v>
      </c>
      <c r="AP53" s="198">
        <v>64.47</v>
      </c>
      <c r="AQ53" s="198">
        <v>0</v>
      </c>
      <c r="AR53" s="198">
        <v>0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106.47</v>
      </c>
      <c r="L54" s="198">
        <v>18.39</v>
      </c>
      <c r="M54" s="198">
        <v>0</v>
      </c>
      <c r="N54" s="198">
        <v>14.4</v>
      </c>
      <c r="O54" s="198">
        <v>48.76</v>
      </c>
      <c r="P54" s="198">
        <v>46.77</v>
      </c>
      <c r="Q54" s="198">
        <v>1.94</v>
      </c>
      <c r="R54" s="198">
        <v>6.19</v>
      </c>
      <c r="S54" s="198">
        <v>2.9</v>
      </c>
      <c r="T54" s="198">
        <v>0</v>
      </c>
      <c r="U54" s="198">
        <v>235.86</v>
      </c>
      <c r="V54" s="198">
        <v>4.78</v>
      </c>
      <c r="W54" s="198">
        <v>10.82</v>
      </c>
      <c r="X54" s="198">
        <v>36.270000000000003</v>
      </c>
      <c r="Y54" s="198">
        <v>0</v>
      </c>
      <c r="Z54">
        <v>0</v>
      </c>
      <c r="AA54" s="198">
        <v>8</v>
      </c>
      <c r="AB54" s="198">
        <v>0</v>
      </c>
      <c r="AC54" s="198">
        <v>0</v>
      </c>
      <c r="AD54" s="198">
        <v>0</v>
      </c>
      <c r="AE54" s="198">
        <v>24</v>
      </c>
      <c r="AF54" s="198">
        <v>0</v>
      </c>
      <c r="AG54" s="198">
        <v>0</v>
      </c>
      <c r="AH54" s="198">
        <v>0</v>
      </c>
      <c r="AI54" s="198">
        <v>57.6</v>
      </c>
      <c r="AJ54" s="198">
        <v>0</v>
      </c>
      <c r="AK54" s="198">
        <v>0</v>
      </c>
      <c r="AL54" s="198">
        <v>0</v>
      </c>
      <c r="AM54" s="198">
        <v>100</v>
      </c>
      <c r="AN54" s="198">
        <v>0</v>
      </c>
      <c r="AO54">
        <v>0</v>
      </c>
      <c r="AP54" s="198">
        <v>64.47</v>
      </c>
      <c r="AQ54" s="198">
        <v>0</v>
      </c>
      <c r="AR54" s="198">
        <v>0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101.63</v>
      </c>
      <c r="L55" s="198">
        <v>18.39</v>
      </c>
      <c r="M55" s="198">
        <v>0</v>
      </c>
      <c r="N55" s="198">
        <v>14.4</v>
      </c>
      <c r="O55" s="198">
        <v>48.76</v>
      </c>
      <c r="P55" s="198">
        <v>46.77</v>
      </c>
      <c r="Q55" s="198">
        <v>1.94</v>
      </c>
      <c r="R55" s="198">
        <v>6.19</v>
      </c>
      <c r="S55" s="198">
        <v>2.9</v>
      </c>
      <c r="T55" s="198">
        <v>0</v>
      </c>
      <c r="U55" s="198">
        <v>235.86</v>
      </c>
      <c r="V55" s="198">
        <v>4.78</v>
      </c>
      <c r="W55" s="198">
        <v>10.82</v>
      </c>
      <c r="X55" s="198">
        <v>36.270000000000003</v>
      </c>
      <c r="Y55" s="198">
        <v>0</v>
      </c>
      <c r="Z55">
        <v>0</v>
      </c>
      <c r="AA55" s="198">
        <v>8</v>
      </c>
      <c r="AB55" s="198">
        <v>0</v>
      </c>
      <c r="AC55" s="198">
        <v>0</v>
      </c>
      <c r="AD55" s="198">
        <v>0</v>
      </c>
      <c r="AE55" s="198">
        <v>24</v>
      </c>
      <c r="AF55" s="198">
        <v>0</v>
      </c>
      <c r="AG55" s="198">
        <v>0</v>
      </c>
      <c r="AH55" s="198">
        <v>0</v>
      </c>
      <c r="AI55" s="198">
        <v>57.6</v>
      </c>
      <c r="AJ55" s="198">
        <v>0</v>
      </c>
      <c r="AK55" s="198">
        <v>0</v>
      </c>
      <c r="AL55" s="198">
        <v>0</v>
      </c>
      <c r="AM55" s="198">
        <v>100</v>
      </c>
      <c r="AN55" s="198">
        <v>0</v>
      </c>
      <c r="AO55">
        <v>0</v>
      </c>
      <c r="AP55" s="198">
        <v>64.47</v>
      </c>
      <c r="AQ55" s="198">
        <v>0</v>
      </c>
      <c r="AR55" s="198">
        <v>0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101.63</v>
      </c>
      <c r="L56" s="198">
        <v>18.39</v>
      </c>
      <c r="M56" s="198">
        <v>0</v>
      </c>
      <c r="N56" s="198">
        <v>14.4</v>
      </c>
      <c r="O56" s="198">
        <v>48.76</v>
      </c>
      <c r="P56" s="198">
        <v>46.77</v>
      </c>
      <c r="Q56" s="198">
        <v>1.94</v>
      </c>
      <c r="R56" s="198">
        <v>6.19</v>
      </c>
      <c r="S56" s="198">
        <v>2.9</v>
      </c>
      <c r="T56" s="198">
        <v>0</v>
      </c>
      <c r="U56" s="198">
        <v>235.86</v>
      </c>
      <c r="V56" s="198">
        <v>4.78</v>
      </c>
      <c r="W56" s="198">
        <v>10.82</v>
      </c>
      <c r="X56" s="198">
        <v>36.270000000000003</v>
      </c>
      <c r="Y56" s="198">
        <v>0</v>
      </c>
      <c r="Z56">
        <v>0</v>
      </c>
      <c r="AA56" s="198">
        <v>8</v>
      </c>
      <c r="AB56" s="198">
        <v>0</v>
      </c>
      <c r="AC56" s="198">
        <v>0</v>
      </c>
      <c r="AD56" s="198">
        <v>0</v>
      </c>
      <c r="AE56" s="198">
        <v>24</v>
      </c>
      <c r="AF56" s="198">
        <v>0</v>
      </c>
      <c r="AG56" s="198">
        <v>0</v>
      </c>
      <c r="AH56" s="198">
        <v>0</v>
      </c>
      <c r="AI56" s="198">
        <v>57.6</v>
      </c>
      <c r="AJ56" s="198">
        <v>0</v>
      </c>
      <c r="AK56" s="198">
        <v>0</v>
      </c>
      <c r="AL56" s="198">
        <v>0</v>
      </c>
      <c r="AM56" s="198">
        <v>100</v>
      </c>
      <c r="AN56" s="198">
        <v>0</v>
      </c>
      <c r="AO56">
        <v>0</v>
      </c>
      <c r="AP56" s="198">
        <v>64.47</v>
      </c>
      <c r="AQ56" s="198">
        <v>0</v>
      </c>
      <c r="AR56" s="198">
        <v>0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101.63</v>
      </c>
      <c r="L57" s="198">
        <v>18.39</v>
      </c>
      <c r="M57" s="198">
        <v>0</v>
      </c>
      <c r="N57" s="198">
        <v>14.4</v>
      </c>
      <c r="O57" s="198">
        <v>48.76</v>
      </c>
      <c r="P57" s="198">
        <v>46.77</v>
      </c>
      <c r="Q57" s="198">
        <v>1.94</v>
      </c>
      <c r="R57" s="198">
        <v>6.19</v>
      </c>
      <c r="S57" s="198">
        <v>2.9</v>
      </c>
      <c r="T57" s="198">
        <v>0</v>
      </c>
      <c r="U57" s="198">
        <v>235.86</v>
      </c>
      <c r="V57" s="198">
        <v>4.78</v>
      </c>
      <c r="W57" s="198">
        <v>10.82</v>
      </c>
      <c r="X57" s="198">
        <v>36.270000000000003</v>
      </c>
      <c r="Y57" s="198">
        <v>0</v>
      </c>
      <c r="Z57">
        <v>0</v>
      </c>
      <c r="AA57" s="198">
        <v>8</v>
      </c>
      <c r="AB57" s="198">
        <v>0</v>
      </c>
      <c r="AC57" s="198">
        <v>0</v>
      </c>
      <c r="AD57" s="198">
        <v>0</v>
      </c>
      <c r="AE57" s="198">
        <v>24</v>
      </c>
      <c r="AF57" s="198">
        <v>0</v>
      </c>
      <c r="AG57" s="198">
        <v>0</v>
      </c>
      <c r="AH57" s="198">
        <v>0</v>
      </c>
      <c r="AI57" s="198">
        <v>57.6</v>
      </c>
      <c r="AJ57" s="198">
        <v>0</v>
      </c>
      <c r="AK57" s="198">
        <v>0</v>
      </c>
      <c r="AL57" s="198">
        <v>0</v>
      </c>
      <c r="AM57" s="198">
        <v>100</v>
      </c>
      <c r="AN57" s="198">
        <v>0</v>
      </c>
      <c r="AO57">
        <v>0</v>
      </c>
      <c r="AP57" s="198">
        <v>64.47</v>
      </c>
      <c r="AQ57" s="198">
        <v>0</v>
      </c>
      <c r="AR57" s="198">
        <v>0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101.63</v>
      </c>
      <c r="L58" s="198">
        <v>18.39</v>
      </c>
      <c r="M58" s="198">
        <v>0</v>
      </c>
      <c r="N58" s="198">
        <v>14.4</v>
      </c>
      <c r="O58" s="198">
        <v>48.76</v>
      </c>
      <c r="P58" s="198">
        <v>46.77</v>
      </c>
      <c r="Q58" s="198">
        <v>1.94</v>
      </c>
      <c r="R58" s="198">
        <v>6.19</v>
      </c>
      <c r="S58" s="198">
        <v>2.9</v>
      </c>
      <c r="T58" s="198">
        <v>0</v>
      </c>
      <c r="U58" s="198">
        <v>235.86</v>
      </c>
      <c r="V58" s="198">
        <v>4.78</v>
      </c>
      <c r="W58" s="198">
        <v>10.82</v>
      </c>
      <c r="X58" s="198">
        <v>36.270000000000003</v>
      </c>
      <c r="Y58" s="198">
        <v>0</v>
      </c>
      <c r="Z58">
        <v>0</v>
      </c>
      <c r="AA58" s="198">
        <v>8</v>
      </c>
      <c r="AB58" s="198">
        <v>0</v>
      </c>
      <c r="AC58" s="198">
        <v>0</v>
      </c>
      <c r="AD58" s="198">
        <v>0</v>
      </c>
      <c r="AE58" s="198">
        <v>24</v>
      </c>
      <c r="AF58" s="198">
        <v>0</v>
      </c>
      <c r="AG58" s="198">
        <v>0</v>
      </c>
      <c r="AH58" s="198">
        <v>0</v>
      </c>
      <c r="AI58" s="198">
        <v>57.6</v>
      </c>
      <c r="AJ58" s="198">
        <v>0</v>
      </c>
      <c r="AK58" s="198">
        <v>0</v>
      </c>
      <c r="AL58" s="198">
        <v>0</v>
      </c>
      <c r="AM58" s="198">
        <v>100</v>
      </c>
      <c r="AN58" s="198">
        <v>0</v>
      </c>
      <c r="AO58">
        <v>0</v>
      </c>
      <c r="AP58" s="198">
        <v>64.47</v>
      </c>
      <c r="AQ58" s="198">
        <v>0</v>
      </c>
      <c r="AR58" s="198">
        <v>0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85.56</v>
      </c>
      <c r="L59" s="198">
        <v>17.8</v>
      </c>
      <c r="M59" s="198">
        <v>0</v>
      </c>
      <c r="N59" s="198">
        <v>14.4</v>
      </c>
      <c r="O59" s="198">
        <v>48.76</v>
      </c>
      <c r="P59" s="198">
        <v>46.77</v>
      </c>
      <c r="Q59" s="198">
        <v>1.88</v>
      </c>
      <c r="R59" s="198">
        <v>6.19</v>
      </c>
      <c r="S59" s="198">
        <v>2.81</v>
      </c>
      <c r="T59" s="198">
        <v>0</v>
      </c>
      <c r="U59" s="198">
        <v>235.86</v>
      </c>
      <c r="V59" s="198">
        <v>4.78</v>
      </c>
      <c r="W59" s="198">
        <v>10.82</v>
      </c>
      <c r="X59" s="198">
        <v>36.270000000000003</v>
      </c>
      <c r="Y59" s="198">
        <v>0</v>
      </c>
      <c r="Z59">
        <v>0</v>
      </c>
      <c r="AA59" s="198">
        <v>8</v>
      </c>
      <c r="AB59" s="198">
        <v>0</v>
      </c>
      <c r="AC59" s="198">
        <v>0</v>
      </c>
      <c r="AD59" s="198">
        <v>0</v>
      </c>
      <c r="AE59" s="198">
        <v>24</v>
      </c>
      <c r="AF59" s="198">
        <v>0</v>
      </c>
      <c r="AG59" s="198">
        <v>0</v>
      </c>
      <c r="AH59" s="198">
        <v>0</v>
      </c>
      <c r="AI59" s="198">
        <v>57.6</v>
      </c>
      <c r="AJ59" s="198">
        <v>0</v>
      </c>
      <c r="AK59" s="198">
        <v>0</v>
      </c>
      <c r="AL59" s="198">
        <v>0</v>
      </c>
      <c r="AM59" s="198">
        <v>100</v>
      </c>
      <c r="AN59" s="198">
        <v>0</v>
      </c>
      <c r="AO59">
        <v>0</v>
      </c>
      <c r="AP59" s="198">
        <v>64.47</v>
      </c>
      <c r="AQ59" s="198">
        <v>0</v>
      </c>
      <c r="AR59" s="198">
        <v>0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90.6</v>
      </c>
      <c r="L60" s="198">
        <v>17.8</v>
      </c>
      <c r="M60" s="198">
        <v>0</v>
      </c>
      <c r="N60" s="198">
        <v>14.4</v>
      </c>
      <c r="O60" s="198">
        <v>48.76</v>
      </c>
      <c r="P60" s="198">
        <v>46.77</v>
      </c>
      <c r="Q60" s="198">
        <v>1.88</v>
      </c>
      <c r="R60" s="198">
        <v>6.19</v>
      </c>
      <c r="S60" s="198">
        <v>2.81</v>
      </c>
      <c r="T60" s="198">
        <v>0</v>
      </c>
      <c r="U60" s="198">
        <v>235.86</v>
      </c>
      <c r="V60" s="198">
        <v>4.78</v>
      </c>
      <c r="W60" s="198">
        <v>10.82</v>
      </c>
      <c r="X60" s="198">
        <v>36.270000000000003</v>
      </c>
      <c r="Y60" s="198">
        <v>0</v>
      </c>
      <c r="Z60">
        <v>0</v>
      </c>
      <c r="AA60" s="198">
        <v>8</v>
      </c>
      <c r="AB60" s="198">
        <v>0</v>
      </c>
      <c r="AC60" s="198">
        <v>0</v>
      </c>
      <c r="AD60" s="198">
        <v>0</v>
      </c>
      <c r="AE60" s="198">
        <v>24</v>
      </c>
      <c r="AF60" s="198">
        <v>0</v>
      </c>
      <c r="AG60" s="198">
        <v>0</v>
      </c>
      <c r="AH60" s="198">
        <v>0</v>
      </c>
      <c r="AI60" s="198">
        <v>57.6</v>
      </c>
      <c r="AJ60" s="198">
        <v>0</v>
      </c>
      <c r="AK60" s="198">
        <v>0</v>
      </c>
      <c r="AL60" s="198">
        <v>0</v>
      </c>
      <c r="AM60" s="198">
        <v>100</v>
      </c>
      <c r="AN60" s="198">
        <v>0</v>
      </c>
      <c r="AO60">
        <v>0</v>
      </c>
      <c r="AP60" s="198">
        <v>64.47</v>
      </c>
      <c r="AQ60" s="198">
        <v>0</v>
      </c>
      <c r="AR60" s="198">
        <v>0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100.66</v>
      </c>
      <c r="L61" s="198">
        <v>17.8</v>
      </c>
      <c r="M61" s="198">
        <v>0</v>
      </c>
      <c r="N61" s="198">
        <v>14.4</v>
      </c>
      <c r="O61" s="198">
        <v>48.76</v>
      </c>
      <c r="P61" s="198">
        <v>46.77</v>
      </c>
      <c r="Q61" s="198">
        <v>1.88</v>
      </c>
      <c r="R61" s="198">
        <v>6.19</v>
      </c>
      <c r="S61" s="198">
        <v>2.81</v>
      </c>
      <c r="T61" s="198">
        <v>0</v>
      </c>
      <c r="U61" s="198">
        <v>235.86</v>
      </c>
      <c r="V61" s="198">
        <v>4.78</v>
      </c>
      <c r="W61" s="198">
        <v>10.82</v>
      </c>
      <c r="X61" s="198">
        <v>36.270000000000003</v>
      </c>
      <c r="Y61" s="198">
        <v>0</v>
      </c>
      <c r="Z61">
        <v>0</v>
      </c>
      <c r="AA61" s="198">
        <v>8</v>
      </c>
      <c r="AB61" s="198">
        <v>0</v>
      </c>
      <c r="AC61" s="198">
        <v>0</v>
      </c>
      <c r="AD61" s="198">
        <v>0</v>
      </c>
      <c r="AE61" s="198">
        <v>24</v>
      </c>
      <c r="AF61" s="198">
        <v>0</v>
      </c>
      <c r="AG61" s="198">
        <v>0</v>
      </c>
      <c r="AH61" s="198">
        <v>0</v>
      </c>
      <c r="AI61" s="198">
        <v>57.6</v>
      </c>
      <c r="AJ61" s="198">
        <v>0</v>
      </c>
      <c r="AK61" s="198">
        <v>0</v>
      </c>
      <c r="AL61" s="198">
        <v>0</v>
      </c>
      <c r="AM61" s="198">
        <v>100</v>
      </c>
      <c r="AN61" s="198">
        <v>0</v>
      </c>
      <c r="AO61">
        <v>0</v>
      </c>
      <c r="AP61" s="198">
        <v>64.47</v>
      </c>
      <c r="AQ61" s="198">
        <v>0</v>
      </c>
      <c r="AR61" s="198">
        <v>0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115.76</v>
      </c>
      <c r="L62" s="198">
        <v>17.8</v>
      </c>
      <c r="M62" s="198">
        <v>0</v>
      </c>
      <c r="N62" s="198">
        <v>14.4</v>
      </c>
      <c r="O62" s="198">
        <v>48.76</v>
      </c>
      <c r="P62" s="198">
        <v>46.77</v>
      </c>
      <c r="Q62" s="198">
        <v>1.88</v>
      </c>
      <c r="R62" s="198">
        <v>6.19</v>
      </c>
      <c r="S62" s="198">
        <v>2.81</v>
      </c>
      <c r="T62" s="198">
        <v>0</v>
      </c>
      <c r="U62" s="198">
        <v>235.86</v>
      </c>
      <c r="V62" s="198">
        <v>4.78</v>
      </c>
      <c r="W62" s="198">
        <v>10.82</v>
      </c>
      <c r="X62" s="198">
        <v>36.270000000000003</v>
      </c>
      <c r="Y62" s="198">
        <v>0</v>
      </c>
      <c r="Z62">
        <v>0</v>
      </c>
      <c r="AA62" s="198">
        <v>8</v>
      </c>
      <c r="AB62" s="198">
        <v>0</v>
      </c>
      <c r="AC62" s="198">
        <v>0</v>
      </c>
      <c r="AD62" s="198">
        <v>0</v>
      </c>
      <c r="AE62" s="198">
        <v>24</v>
      </c>
      <c r="AF62" s="198">
        <v>0</v>
      </c>
      <c r="AG62" s="198">
        <v>0</v>
      </c>
      <c r="AH62" s="198">
        <v>0</v>
      </c>
      <c r="AI62" s="198">
        <v>57.6</v>
      </c>
      <c r="AJ62" s="198">
        <v>0</v>
      </c>
      <c r="AK62" s="198">
        <v>0</v>
      </c>
      <c r="AL62" s="198">
        <v>0</v>
      </c>
      <c r="AM62" s="198">
        <v>100</v>
      </c>
      <c r="AN62" s="198">
        <v>0</v>
      </c>
      <c r="AO62">
        <v>0</v>
      </c>
      <c r="AP62" s="198">
        <v>64.47</v>
      </c>
      <c r="AQ62" s="198">
        <v>0</v>
      </c>
      <c r="AR62" s="198">
        <v>0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120.79</v>
      </c>
      <c r="L63" s="198">
        <v>17.8</v>
      </c>
      <c r="M63" s="198">
        <v>0</v>
      </c>
      <c r="N63" s="198">
        <v>14.4</v>
      </c>
      <c r="O63" s="198">
        <v>48.76</v>
      </c>
      <c r="P63" s="198">
        <v>46.77</v>
      </c>
      <c r="Q63" s="198">
        <v>1.88</v>
      </c>
      <c r="R63" s="198">
        <v>6.19</v>
      </c>
      <c r="S63" s="198">
        <v>2.81</v>
      </c>
      <c r="T63" s="198">
        <v>0</v>
      </c>
      <c r="U63" s="198">
        <v>235.86</v>
      </c>
      <c r="V63" s="198">
        <v>4.78</v>
      </c>
      <c r="W63" s="198">
        <v>10.82</v>
      </c>
      <c r="X63" s="198">
        <v>36.270000000000003</v>
      </c>
      <c r="Y63" s="198">
        <v>0</v>
      </c>
      <c r="Z63">
        <v>0</v>
      </c>
      <c r="AA63" s="198">
        <v>8</v>
      </c>
      <c r="AB63" s="198">
        <v>0</v>
      </c>
      <c r="AC63" s="198">
        <v>0</v>
      </c>
      <c r="AD63" s="198">
        <v>0</v>
      </c>
      <c r="AE63" s="198">
        <v>24</v>
      </c>
      <c r="AF63" s="198">
        <v>0</v>
      </c>
      <c r="AG63" s="198">
        <v>0</v>
      </c>
      <c r="AH63" s="198">
        <v>0</v>
      </c>
      <c r="AI63" s="198">
        <v>57.6</v>
      </c>
      <c r="AJ63" s="198">
        <v>0</v>
      </c>
      <c r="AK63" s="198">
        <v>0</v>
      </c>
      <c r="AL63" s="198">
        <v>0</v>
      </c>
      <c r="AM63" s="198">
        <v>100</v>
      </c>
      <c r="AN63" s="198">
        <v>0</v>
      </c>
      <c r="AO63">
        <v>0</v>
      </c>
      <c r="AP63" s="198">
        <v>64.47</v>
      </c>
      <c r="AQ63" s="198">
        <v>0</v>
      </c>
      <c r="AR63" s="198">
        <v>0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120.79</v>
      </c>
      <c r="L64" s="198">
        <v>17.8</v>
      </c>
      <c r="M64" s="198">
        <v>0</v>
      </c>
      <c r="N64" s="198">
        <v>14.4</v>
      </c>
      <c r="O64" s="198">
        <v>48.76</v>
      </c>
      <c r="P64" s="198">
        <v>46.77</v>
      </c>
      <c r="Q64" s="198">
        <v>1.88</v>
      </c>
      <c r="R64" s="198">
        <v>6.19</v>
      </c>
      <c r="S64" s="198">
        <v>2.81</v>
      </c>
      <c r="T64" s="198">
        <v>0</v>
      </c>
      <c r="U64" s="198">
        <v>235.86</v>
      </c>
      <c r="V64" s="198">
        <v>4.78</v>
      </c>
      <c r="W64" s="198">
        <v>10.82</v>
      </c>
      <c r="X64" s="198">
        <v>36.270000000000003</v>
      </c>
      <c r="Y64" s="198">
        <v>0</v>
      </c>
      <c r="Z64">
        <v>0</v>
      </c>
      <c r="AA64" s="198">
        <v>8</v>
      </c>
      <c r="AB64" s="198">
        <v>0</v>
      </c>
      <c r="AC64" s="198">
        <v>0</v>
      </c>
      <c r="AD64" s="198">
        <v>0</v>
      </c>
      <c r="AE64" s="198">
        <v>24</v>
      </c>
      <c r="AF64" s="198">
        <v>0</v>
      </c>
      <c r="AG64" s="198">
        <v>0</v>
      </c>
      <c r="AH64" s="198">
        <v>0</v>
      </c>
      <c r="AI64" s="198">
        <v>57.6</v>
      </c>
      <c r="AJ64" s="198">
        <v>0</v>
      </c>
      <c r="AK64" s="198">
        <v>0</v>
      </c>
      <c r="AL64" s="198">
        <v>0</v>
      </c>
      <c r="AM64" s="198">
        <v>100</v>
      </c>
      <c r="AN64" s="198">
        <v>0</v>
      </c>
      <c r="AO64">
        <v>0</v>
      </c>
      <c r="AP64" s="198">
        <v>64.47</v>
      </c>
      <c r="AQ64" s="198">
        <v>0</v>
      </c>
      <c r="AR64" s="198">
        <v>0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120.79</v>
      </c>
      <c r="L65" s="198">
        <v>17.8</v>
      </c>
      <c r="M65" s="198">
        <v>0</v>
      </c>
      <c r="N65" s="198">
        <v>14.4</v>
      </c>
      <c r="O65" s="198">
        <v>48.76</v>
      </c>
      <c r="P65" s="198">
        <v>46.77</v>
      </c>
      <c r="Q65" s="198">
        <v>1.88</v>
      </c>
      <c r="R65" s="198">
        <v>6.19</v>
      </c>
      <c r="S65" s="198">
        <v>2.81</v>
      </c>
      <c r="T65" s="198">
        <v>0</v>
      </c>
      <c r="U65" s="198">
        <v>235.86</v>
      </c>
      <c r="V65" s="198">
        <v>4.78</v>
      </c>
      <c r="W65" s="198">
        <v>10.82</v>
      </c>
      <c r="X65" s="198">
        <v>36.270000000000003</v>
      </c>
      <c r="Y65" s="198">
        <v>0</v>
      </c>
      <c r="Z65">
        <v>0</v>
      </c>
      <c r="AA65" s="198">
        <v>8</v>
      </c>
      <c r="AB65" s="198">
        <v>0</v>
      </c>
      <c r="AC65" s="198">
        <v>0</v>
      </c>
      <c r="AD65" s="198">
        <v>0</v>
      </c>
      <c r="AE65" s="198">
        <v>24</v>
      </c>
      <c r="AF65" s="198">
        <v>0</v>
      </c>
      <c r="AG65" s="198">
        <v>0</v>
      </c>
      <c r="AH65" s="198">
        <v>0</v>
      </c>
      <c r="AI65" s="198">
        <v>57.6</v>
      </c>
      <c r="AJ65" s="198">
        <v>0</v>
      </c>
      <c r="AK65" s="198">
        <v>0</v>
      </c>
      <c r="AL65" s="198">
        <v>0</v>
      </c>
      <c r="AM65" s="198">
        <v>100</v>
      </c>
      <c r="AN65" s="198">
        <v>0</v>
      </c>
      <c r="AO65">
        <v>0</v>
      </c>
      <c r="AP65" s="198">
        <v>64.47</v>
      </c>
      <c r="AQ65" s="198">
        <v>0</v>
      </c>
      <c r="AR65" s="198">
        <v>0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120.79</v>
      </c>
      <c r="L66" s="198">
        <v>17.8</v>
      </c>
      <c r="M66" s="198">
        <v>0</v>
      </c>
      <c r="N66" s="198">
        <v>14.4</v>
      </c>
      <c r="O66" s="198">
        <v>48.76</v>
      </c>
      <c r="P66" s="198">
        <v>46.77</v>
      </c>
      <c r="Q66" s="198">
        <v>1.88</v>
      </c>
      <c r="R66" s="198">
        <v>6.19</v>
      </c>
      <c r="S66" s="198">
        <v>2.81</v>
      </c>
      <c r="T66" s="198">
        <v>0</v>
      </c>
      <c r="U66" s="198">
        <v>235.86</v>
      </c>
      <c r="V66" s="198">
        <v>4.78</v>
      </c>
      <c r="W66" s="198">
        <v>10.82</v>
      </c>
      <c r="X66" s="198">
        <v>36.270000000000003</v>
      </c>
      <c r="Y66" s="198">
        <v>0</v>
      </c>
      <c r="Z66">
        <v>0</v>
      </c>
      <c r="AA66" s="198">
        <v>8</v>
      </c>
      <c r="AB66" s="198">
        <v>0</v>
      </c>
      <c r="AC66" s="198">
        <v>0</v>
      </c>
      <c r="AD66" s="198">
        <v>0</v>
      </c>
      <c r="AE66" s="198">
        <v>24</v>
      </c>
      <c r="AF66" s="198">
        <v>0</v>
      </c>
      <c r="AG66" s="198">
        <v>0</v>
      </c>
      <c r="AH66" s="198">
        <v>0</v>
      </c>
      <c r="AI66" s="198">
        <v>57.6</v>
      </c>
      <c r="AJ66" s="198">
        <v>0</v>
      </c>
      <c r="AK66" s="198">
        <v>0</v>
      </c>
      <c r="AL66" s="198">
        <v>0</v>
      </c>
      <c r="AM66" s="198">
        <v>100</v>
      </c>
      <c r="AN66" s="198">
        <v>0</v>
      </c>
      <c r="AO66">
        <v>0</v>
      </c>
      <c r="AP66" s="198">
        <v>64.47</v>
      </c>
      <c r="AQ66" s="198">
        <v>0</v>
      </c>
      <c r="AR66" s="198">
        <v>0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158.88999999999999</v>
      </c>
      <c r="L67" s="198">
        <v>62.66</v>
      </c>
      <c r="M67" s="198">
        <v>0</v>
      </c>
      <c r="N67" s="198">
        <v>14.4</v>
      </c>
      <c r="O67" s="198">
        <v>48.76</v>
      </c>
      <c r="P67" s="198">
        <v>46.77</v>
      </c>
      <c r="Q67" s="198">
        <v>4.91</v>
      </c>
      <c r="R67" s="198">
        <v>6.19</v>
      </c>
      <c r="S67" s="198">
        <v>6.48</v>
      </c>
      <c r="T67" s="198">
        <v>0</v>
      </c>
      <c r="U67" s="198">
        <v>235.86</v>
      </c>
      <c r="V67" s="198">
        <v>4.78</v>
      </c>
      <c r="W67" s="198">
        <v>9.18</v>
      </c>
      <c r="X67" s="198">
        <v>36.270000000000003</v>
      </c>
      <c r="Y67" s="198">
        <v>0</v>
      </c>
      <c r="Z67">
        <v>0</v>
      </c>
      <c r="AA67" s="198">
        <v>8</v>
      </c>
      <c r="AB67" s="198">
        <v>0</v>
      </c>
      <c r="AC67" s="198">
        <v>0</v>
      </c>
      <c r="AD67" s="198">
        <v>0</v>
      </c>
      <c r="AE67" s="198">
        <v>24</v>
      </c>
      <c r="AF67" s="198">
        <v>0</v>
      </c>
      <c r="AG67" s="198">
        <v>0</v>
      </c>
      <c r="AH67" s="198">
        <v>0</v>
      </c>
      <c r="AI67" s="198">
        <v>57.6</v>
      </c>
      <c r="AJ67" s="198">
        <v>0</v>
      </c>
      <c r="AK67" s="198">
        <v>0</v>
      </c>
      <c r="AL67" s="198">
        <v>0</v>
      </c>
      <c r="AM67" s="198">
        <v>100</v>
      </c>
      <c r="AN67" s="198">
        <v>0</v>
      </c>
      <c r="AO67">
        <v>0</v>
      </c>
      <c r="AP67" s="198">
        <v>64.47</v>
      </c>
      <c r="AQ67" s="198">
        <v>0</v>
      </c>
      <c r="AR67" s="198">
        <v>0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158.88999999999999</v>
      </c>
      <c r="L68" s="198">
        <v>63.14</v>
      </c>
      <c r="M68" s="198">
        <v>0</v>
      </c>
      <c r="N68" s="198">
        <v>14.4</v>
      </c>
      <c r="O68" s="198">
        <v>48.76</v>
      </c>
      <c r="P68" s="198">
        <v>46.77</v>
      </c>
      <c r="Q68" s="198">
        <v>4.91</v>
      </c>
      <c r="R68" s="198">
        <v>6.19</v>
      </c>
      <c r="S68" s="198">
        <v>6.48</v>
      </c>
      <c r="T68" s="198">
        <v>0</v>
      </c>
      <c r="U68" s="198">
        <v>235.86</v>
      </c>
      <c r="V68" s="198">
        <v>4.78</v>
      </c>
      <c r="W68" s="198">
        <v>9.18</v>
      </c>
      <c r="X68" s="198">
        <v>36.270000000000003</v>
      </c>
      <c r="Y68" s="198">
        <v>0</v>
      </c>
      <c r="Z68">
        <v>0</v>
      </c>
      <c r="AA68" s="198">
        <v>8</v>
      </c>
      <c r="AB68" s="198">
        <v>0</v>
      </c>
      <c r="AC68" s="198">
        <v>0</v>
      </c>
      <c r="AD68" s="198">
        <v>0</v>
      </c>
      <c r="AE68" s="198">
        <v>24</v>
      </c>
      <c r="AF68" s="198">
        <v>0</v>
      </c>
      <c r="AG68" s="198">
        <v>0</v>
      </c>
      <c r="AH68" s="198">
        <v>0</v>
      </c>
      <c r="AI68" s="198">
        <v>57.6</v>
      </c>
      <c r="AJ68" s="198">
        <v>0</v>
      </c>
      <c r="AK68" s="198">
        <v>0</v>
      </c>
      <c r="AL68" s="198">
        <v>0</v>
      </c>
      <c r="AM68" s="198">
        <v>100</v>
      </c>
      <c r="AN68" s="198">
        <v>0</v>
      </c>
      <c r="AO68">
        <v>0</v>
      </c>
      <c r="AP68" s="198">
        <v>64.47</v>
      </c>
      <c r="AQ68" s="198">
        <v>0</v>
      </c>
      <c r="AR68" s="198">
        <v>0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158.88999999999999</v>
      </c>
      <c r="L69" s="198">
        <v>63.14</v>
      </c>
      <c r="M69" s="198">
        <v>0</v>
      </c>
      <c r="N69" s="198">
        <v>14.4</v>
      </c>
      <c r="O69" s="198">
        <v>48.76</v>
      </c>
      <c r="P69" s="198">
        <v>46.77</v>
      </c>
      <c r="Q69" s="198">
        <v>4.91</v>
      </c>
      <c r="R69" s="198">
        <v>6.19</v>
      </c>
      <c r="S69" s="198">
        <v>6.48</v>
      </c>
      <c r="T69" s="198">
        <v>0</v>
      </c>
      <c r="U69" s="198">
        <v>235.86</v>
      </c>
      <c r="V69" s="198">
        <v>4.9400000000000004</v>
      </c>
      <c r="W69" s="198">
        <v>9.18</v>
      </c>
      <c r="X69" s="198">
        <v>36.270000000000003</v>
      </c>
      <c r="Y69" s="198">
        <v>0</v>
      </c>
      <c r="Z69">
        <v>0</v>
      </c>
      <c r="AA69" s="198">
        <v>8</v>
      </c>
      <c r="AB69" s="198">
        <v>0</v>
      </c>
      <c r="AC69" s="198">
        <v>0</v>
      </c>
      <c r="AD69" s="198">
        <v>0</v>
      </c>
      <c r="AE69" s="198">
        <v>24</v>
      </c>
      <c r="AF69" s="198">
        <v>0</v>
      </c>
      <c r="AG69" s="198">
        <v>0</v>
      </c>
      <c r="AH69" s="198">
        <v>0</v>
      </c>
      <c r="AI69" s="198">
        <v>57.6</v>
      </c>
      <c r="AJ69" s="198">
        <v>0</v>
      </c>
      <c r="AK69" s="198">
        <v>0</v>
      </c>
      <c r="AL69" s="198">
        <v>0</v>
      </c>
      <c r="AM69" s="198">
        <v>100</v>
      </c>
      <c r="AN69" s="198">
        <v>0</v>
      </c>
      <c r="AO69">
        <v>0</v>
      </c>
      <c r="AP69" s="198">
        <v>64.47</v>
      </c>
      <c r="AQ69" s="198">
        <v>0</v>
      </c>
      <c r="AR69" s="198">
        <v>0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158.88999999999999</v>
      </c>
      <c r="L70" s="198">
        <v>63.14</v>
      </c>
      <c r="M70" s="198">
        <v>0</v>
      </c>
      <c r="N70" s="198">
        <v>14.4</v>
      </c>
      <c r="O70" s="198">
        <v>48.76</v>
      </c>
      <c r="P70" s="198">
        <v>46.77</v>
      </c>
      <c r="Q70" s="198">
        <v>4.91</v>
      </c>
      <c r="R70" s="198">
        <v>6.19</v>
      </c>
      <c r="S70" s="198">
        <v>6.48</v>
      </c>
      <c r="T70" s="198">
        <v>0</v>
      </c>
      <c r="U70" s="198">
        <v>235.86</v>
      </c>
      <c r="V70" s="198">
        <v>4.9400000000000004</v>
      </c>
      <c r="W70" s="198">
        <v>9.18</v>
      </c>
      <c r="X70" s="198">
        <v>36.270000000000003</v>
      </c>
      <c r="Y70" s="198">
        <v>0</v>
      </c>
      <c r="Z70">
        <v>0</v>
      </c>
      <c r="AA70" s="198">
        <v>8</v>
      </c>
      <c r="AB70" s="198">
        <v>0</v>
      </c>
      <c r="AC70" s="198">
        <v>0</v>
      </c>
      <c r="AD70" s="198">
        <v>0</v>
      </c>
      <c r="AE70" s="198">
        <v>24</v>
      </c>
      <c r="AF70" s="198">
        <v>0</v>
      </c>
      <c r="AG70" s="198">
        <v>0</v>
      </c>
      <c r="AH70" s="198">
        <v>0</v>
      </c>
      <c r="AI70" s="198">
        <v>57.6</v>
      </c>
      <c r="AJ70" s="198">
        <v>0</v>
      </c>
      <c r="AK70" s="198">
        <v>0</v>
      </c>
      <c r="AL70" s="198">
        <v>0</v>
      </c>
      <c r="AM70" s="198">
        <v>100</v>
      </c>
      <c r="AN70" s="198">
        <v>0</v>
      </c>
      <c r="AO70">
        <v>0</v>
      </c>
      <c r="AP70" s="198">
        <v>64.47</v>
      </c>
      <c r="AQ70" s="198">
        <v>0</v>
      </c>
      <c r="AR70" s="198">
        <v>0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158.88999999999999</v>
      </c>
      <c r="L71" s="198">
        <v>63.14</v>
      </c>
      <c r="M71" s="198">
        <v>0</v>
      </c>
      <c r="N71" s="198">
        <v>14.4</v>
      </c>
      <c r="O71" s="198">
        <v>48.76</v>
      </c>
      <c r="P71" s="198">
        <v>48.86</v>
      </c>
      <c r="Q71" s="198">
        <v>4.91</v>
      </c>
      <c r="R71" s="198">
        <v>6.19</v>
      </c>
      <c r="S71" s="198">
        <v>6.48</v>
      </c>
      <c r="T71" s="198">
        <v>0</v>
      </c>
      <c r="U71" s="198">
        <v>235.86</v>
      </c>
      <c r="V71" s="198">
        <v>4.9400000000000004</v>
      </c>
      <c r="W71" s="198">
        <v>9.18</v>
      </c>
      <c r="X71" s="198">
        <v>36.270000000000003</v>
      </c>
      <c r="Y71" s="198">
        <v>0</v>
      </c>
      <c r="Z71">
        <v>0</v>
      </c>
      <c r="AA71" s="198">
        <v>8</v>
      </c>
      <c r="AB71" s="198">
        <v>0</v>
      </c>
      <c r="AC71" s="198">
        <v>0</v>
      </c>
      <c r="AD71" s="198">
        <v>0</v>
      </c>
      <c r="AE71" s="198">
        <v>24</v>
      </c>
      <c r="AF71" s="198">
        <v>0</v>
      </c>
      <c r="AG71" s="198">
        <v>0</v>
      </c>
      <c r="AH71" s="198">
        <v>0</v>
      </c>
      <c r="AI71" s="198">
        <v>57.6</v>
      </c>
      <c r="AJ71" s="198">
        <v>0</v>
      </c>
      <c r="AK71" s="198">
        <v>0</v>
      </c>
      <c r="AL71" s="198">
        <v>0</v>
      </c>
      <c r="AM71" s="198">
        <v>100</v>
      </c>
      <c r="AN71" s="198">
        <v>0</v>
      </c>
      <c r="AO71">
        <v>0</v>
      </c>
      <c r="AP71" s="198">
        <v>64.47</v>
      </c>
      <c r="AQ71" s="198">
        <v>0</v>
      </c>
      <c r="AR71" s="198">
        <v>0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158.88999999999999</v>
      </c>
      <c r="L72" s="198">
        <v>63.14</v>
      </c>
      <c r="M72" s="198">
        <v>0</v>
      </c>
      <c r="N72" s="198">
        <v>14.4</v>
      </c>
      <c r="O72" s="198">
        <v>48.76</v>
      </c>
      <c r="P72" s="198">
        <v>49.28</v>
      </c>
      <c r="Q72" s="198">
        <v>4.91</v>
      </c>
      <c r="R72" s="198">
        <v>6.19</v>
      </c>
      <c r="S72" s="198">
        <v>6.48</v>
      </c>
      <c r="T72" s="198">
        <v>0</v>
      </c>
      <c r="U72" s="198">
        <v>235.86</v>
      </c>
      <c r="V72" s="198">
        <v>4.9400000000000004</v>
      </c>
      <c r="W72" s="198">
        <v>9.18</v>
      </c>
      <c r="X72" s="198">
        <v>36.270000000000003</v>
      </c>
      <c r="Y72" s="198">
        <v>0</v>
      </c>
      <c r="Z72">
        <v>0</v>
      </c>
      <c r="AA72" s="198">
        <v>8</v>
      </c>
      <c r="AB72" s="198">
        <v>0</v>
      </c>
      <c r="AC72" s="198">
        <v>0</v>
      </c>
      <c r="AD72" s="198">
        <v>0</v>
      </c>
      <c r="AE72" s="198">
        <v>24</v>
      </c>
      <c r="AF72" s="198">
        <v>0</v>
      </c>
      <c r="AG72" s="198">
        <v>0</v>
      </c>
      <c r="AH72" s="198">
        <v>0</v>
      </c>
      <c r="AI72" s="198">
        <v>57.6</v>
      </c>
      <c r="AJ72" s="198">
        <v>0</v>
      </c>
      <c r="AK72" s="198">
        <v>0</v>
      </c>
      <c r="AL72" s="198">
        <v>0</v>
      </c>
      <c r="AM72" s="198">
        <v>100</v>
      </c>
      <c r="AN72" s="198">
        <v>0</v>
      </c>
      <c r="AO72">
        <v>0</v>
      </c>
      <c r="AP72" s="198">
        <v>64.47</v>
      </c>
      <c r="AQ72" s="198">
        <v>0</v>
      </c>
      <c r="AR72" s="198">
        <v>0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158.88999999999999</v>
      </c>
      <c r="L73" s="198">
        <v>63.14</v>
      </c>
      <c r="M73" s="198">
        <v>0</v>
      </c>
      <c r="N73" s="198">
        <v>14.4</v>
      </c>
      <c r="O73" s="198">
        <v>48.76</v>
      </c>
      <c r="P73" s="198">
        <v>49.28</v>
      </c>
      <c r="Q73" s="198">
        <v>4.91</v>
      </c>
      <c r="R73" s="198">
        <v>6.19</v>
      </c>
      <c r="S73" s="198">
        <v>6.48</v>
      </c>
      <c r="T73" s="198">
        <v>0</v>
      </c>
      <c r="U73" s="198">
        <v>235.86</v>
      </c>
      <c r="V73" s="198">
        <v>4.9400000000000004</v>
      </c>
      <c r="W73" s="198">
        <v>9.18</v>
      </c>
      <c r="X73" s="198">
        <v>36.270000000000003</v>
      </c>
      <c r="Y73" s="198">
        <v>0</v>
      </c>
      <c r="Z73">
        <v>0</v>
      </c>
      <c r="AA73" s="198">
        <v>8</v>
      </c>
      <c r="AB73" s="198">
        <v>0</v>
      </c>
      <c r="AC73" s="198">
        <v>0</v>
      </c>
      <c r="AD73" s="198">
        <v>0</v>
      </c>
      <c r="AE73" s="198">
        <v>24</v>
      </c>
      <c r="AF73" s="198">
        <v>0</v>
      </c>
      <c r="AG73" s="198">
        <v>0</v>
      </c>
      <c r="AH73" s="198">
        <v>0</v>
      </c>
      <c r="AI73" s="198">
        <v>57.6</v>
      </c>
      <c r="AJ73" s="198">
        <v>0</v>
      </c>
      <c r="AK73" s="198">
        <v>0</v>
      </c>
      <c r="AL73" s="198">
        <v>0</v>
      </c>
      <c r="AM73" s="198">
        <v>94.62</v>
      </c>
      <c r="AN73" s="198">
        <v>0</v>
      </c>
      <c r="AO73">
        <v>0</v>
      </c>
      <c r="AP73" s="198">
        <v>60.68</v>
      </c>
      <c r="AQ73" s="198">
        <v>0</v>
      </c>
      <c r="AR73" s="198">
        <v>0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158.88999999999999</v>
      </c>
      <c r="L74" s="198">
        <v>63.14</v>
      </c>
      <c r="M74" s="198">
        <v>0</v>
      </c>
      <c r="N74" s="198">
        <v>14.4</v>
      </c>
      <c r="O74" s="198">
        <v>48.76</v>
      </c>
      <c r="P74" s="198">
        <v>49.28</v>
      </c>
      <c r="Q74" s="198">
        <v>4.91</v>
      </c>
      <c r="R74" s="198">
        <v>6.19</v>
      </c>
      <c r="S74" s="198">
        <v>6.48</v>
      </c>
      <c r="T74" s="198">
        <v>0</v>
      </c>
      <c r="U74" s="198">
        <v>235.86</v>
      </c>
      <c r="V74" s="198">
        <v>4.9400000000000004</v>
      </c>
      <c r="W74" s="198">
        <v>9.18</v>
      </c>
      <c r="X74" s="198">
        <v>36.270000000000003</v>
      </c>
      <c r="Y74" s="198">
        <v>0</v>
      </c>
      <c r="Z74">
        <v>0</v>
      </c>
      <c r="AA74" s="198">
        <v>8</v>
      </c>
      <c r="AB74" s="198">
        <v>0</v>
      </c>
      <c r="AC74" s="198">
        <v>0</v>
      </c>
      <c r="AD74" s="198">
        <v>0</v>
      </c>
      <c r="AE74" s="198">
        <v>24</v>
      </c>
      <c r="AF74" s="198">
        <v>0</v>
      </c>
      <c r="AG74" s="198">
        <v>0</v>
      </c>
      <c r="AH74" s="198">
        <v>0</v>
      </c>
      <c r="AI74" s="198">
        <v>57.6</v>
      </c>
      <c r="AJ74" s="198">
        <v>0</v>
      </c>
      <c r="AK74" s="198">
        <v>0</v>
      </c>
      <c r="AL74" s="198">
        <v>0</v>
      </c>
      <c r="AM74" s="198">
        <v>94.62</v>
      </c>
      <c r="AN74" s="198">
        <v>0</v>
      </c>
      <c r="AO74">
        <v>0</v>
      </c>
      <c r="AP74" s="198">
        <v>60.68</v>
      </c>
      <c r="AQ74" s="198">
        <v>0</v>
      </c>
      <c r="AR74" s="198">
        <v>0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1.02</v>
      </c>
      <c r="H75" s="198">
        <v>0</v>
      </c>
      <c r="I75" s="198">
        <v>0</v>
      </c>
      <c r="J75" s="198">
        <v>10.199999999999999</v>
      </c>
      <c r="K75" s="198">
        <v>158.88999999999999</v>
      </c>
      <c r="L75" s="198">
        <v>63.14</v>
      </c>
      <c r="M75" s="198">
        <v>0</v>
      </c>
      <c r="N75" s="198">
        <v>14.4</v>
      </c>
      <c r="O75" s="198">
        <v>48.76</v>
      </c>
      <c r="P75" s="198">
        <v>49.28</v>
      </c>
      <c r="Q75" s="198">
        <v>4.91</v>
      </c>
      <c r="R75" s="198">
        <v>6.19</v>
      </c>
      <c r="S75" s="198">
        <v>6.48</v>
      </c>
      <c r="T75" s="198">
        <v>0</v>
      </c>
      <c r="U75" s="198">
        <v>235.86</v>
      </c>
      <c r="V75" s="198">
        <v>4.9400000000000004</v>
      </c>
      <c r="W75" s="198">
        <v>9.18</v>
      </c>
      <c r="X75" s="198">
        <v>36.270000000000003</v>
      </c>
      <c r="Y75" s="198">
        <v>0</v>
      </c>
      <c r="Z75">
        <v>0</v>
      </c>
      <c r="AA75" s="198">
        <v>8</v>
      </c>
      <c r="AB75" s="198">
        <v>0</v>
      </c>
      <c r="AC75" s="198">
        <v>0</v>
      </c>
      <c r="AD75" s="198">
        <v>0</v>
      </c>
      <c r="AE75" s="198">
        <v>24.19</v>
      </c>
      <c r="AF75" s="198">
        <v>0</v>
      </c>
      <c r="AG75" s="198">
        <v>0</v>
      </c>
      <c r="AH75" s="198">
        <v>0</v>
      </c>
      <c r="AI75" s="198">
        <v>57.6</v>
      </c>
      <c r="AJ75" s="198">
        <v>0</v>
      </c>
      <c r="AK75" s="198">
        <v>0</v>
      </c>
      <c r="AL75" s="198">
        <v>0</v>
      </c>
      <c r="AM75" s="198">
        <v>100</v>
      </c>
      <c r="AN75" s="198">
        <v>0</v>
      </c>
      <c r="AO75">
        <v>0</v>
      </c>
      <c r="AP75" s="198">
        <v>60.18</v>
      </c>
      <c r="AQ75" s="198">
        <v>18.149999999999999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4.88</v>
      </c>
      <c r="K76" s="198">
        <v>158.88999999999999</v>
      </c>
      <c r="L76" s="198">
        <v>63.14</v>
      </c>
      <c r="M76" s="198">
        <v>0</v>
      </c>
      <c r="N76" s="198">
        <v>14.4</v>
      </c>
      <c r="O76" s="198">
        <v>48.76</v>
      </c>
      <c r="P76" s="198">
        <v>49.28</v>
      </c>
      <c r="Q76" s="198">
        <v>4.91</v>
      </c>
      <c r="R76" s="198">
        <v>6.19</v>
      </c>
      <c r="S76" s="198">
        <v>6.48</v>
      </c>
      <c r="T76" s="198">
        <v>0</v>
      </c>
      <c r="U76" s="198">
        <v>235.86</v>
      </c>
      <c r="V76" s="198">
        <v>4.9400000000000004</v>
      </c>
      <c r="W76" s="198">
        <v>9.18</v>
      </c>
      <c r="X76" s="198">
        <v>36.270000000000003</v>
      </c>
      <c r="Y76" s="198">
        <v>0</v>
      </c>
      <c r="Z76">
        <v>0</v>
      </c>
      <c r="AA76" s="198">
        <v>8</v>
      </c>
      <c r="AB76" s="198">
        <v>0</v>
      </c>
      <c r="AC76" s="198">
        <v>0</v>
      </c>
      <c r="AD76" s="198">
        <v>0</v>
      </c>
      <c r="AE76" s="198">
        <v>24.19</v>
      </c>
      <c r="AF76" s="198">
        <v>0</v>
      </c>
      <c r="AG76" s="198">
        <v>0</v>
      </c>
      <c r="AH76" s="198">
        <v>0</v>
      </c>
      <c r="AI76" s="198">
        <v>57.6</v>
      </c>
      <c r="AJ76" s="198">
        <v>0</v>
      </c>
      <c r="AK76" s="198">
        <v>0</v>
      </c>
      <c r="AL76" s="198">
        <v>0</v>
      </c>
      <c r="AM76" s="198">
        <v>100</v>
      </c>
      <c r="AN76" s="198">
        <v>0</v>
      </c>
      <c r="AO76">
        <v>0</v>
      </c>
      <c r="AP76" s="198">
        <v>60.18</v>
      </c>
      <c r="AQ76" s="198">
        <v>18.149999999999999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158.88999999999999</v>
      </c>
      <c r="L77" s="198">
        <v>63.14</v>
      </c>
      <c r="M77" s="198">
        <v>0</v>
      </c>
      <c r="N77" s="198">
        <v>14.4</v>
      </c>
      <c r="O77" s="198">
        <v>48.76</v>
      </c>
      <c r="P77" s="198">
        <v>49.28</v>
      </c>
      <c r="Q77" s="198">
        <v>4.91</v>
      </c>
      <c r="R77" s="198">
        <v>6.19</v>
      </c>
      <c r="S77" s="198">
        <v>6.48</v>
      </c>
      <c r="T77" s="198">
        <v>0</v>
      </c>
      <c r="U77" s="198">
        <v>235.86</v>
      </c>
      <c r="V77" s="198">
        <v>4.9400000000000004</v>
      </c>
      <c r="W77" s="198">
        <v>9.18</v>
      </c>
      <c r="X77" s="198">
        <v>36.270000000000003</v>
      </c>
      <c r="Y77" s="198">
        <v>0</v>
      </c>
      <c r="Z77">
        <v>0</v>
      </c>
      <c r="AA77" s="198">
        <v>8</v>
      </c>
      <c r="AB77" s="198">
        <v>0</v>
      </c>
      <c r="AC77" s="198">
        <v>0</v>
      </c>
      <c r="AD77" s="198">
        <v>0</v>
      </c>
      <c r="AE77" s="198">
        <v>24.37</v>
      </c>
      <c r="AF77" s="198">
        <v>0</v>
      </c>
      <c r="AG77" s="198">
        <v>0</v>
      </c>
      <c r="AH77" s="198">
        <v>0</v>
      </c>
      <c r="AI77" s="198">
        <v>57.6</v>
      </c>
      <c r="AJ77" s="198">
        <v>0</v>
      </c>
      <c r="AK77" s="198">
        <v>0</v>
      </c>
      <c r="AL77" s="198">
        <v>0</v>
      </c>
      <c r="AM77" s="198">
        <v>100</v>
      </c>
      <c r="AN77" s="198">
        <v>0</v>
      </c>
      <c r="AO77">
        <v>0</v>
      </c>
      <c r="AP77" s="198">
        <v>60.18</v>
      </c>
      <c r="AQ77" s="198">
        <v>18.149999999999999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158.88999999999999</v>
      </c>
      <c r="L78" s="198">
        <v>63.14</v>
      </c>
      <c r="M78" s="198">
        <v>0</v>
      </c>
      <c r="N78" s="198">
        <v>14.4</v>
      </c>
      <c r="O78" s="198">
        <v>48.76</v>
      </c>
      <c r="P78" s="198">
        <v>49.28</v>
      </c>
      <c r="Q78" s="198">
        <v>4.91</v>
      </c>
      <c r="R78" s="198">
        <v>6.19</v>
      </c>
      <c r="S78" s="198">
        <v>6.48</v>
      </c>
      <c r="T78" s="198">
        <v>0</v>
      </c>
      <c r="U78" s="198">
        <v>235.86</v>
      </c>
      <c r="V78" s="198">
        <v>4.9400000000000004</v>
      </c>
      <c r="W78" s="198">
        <v>9.18</v>
      </c>
      <c r="X78" s="198">
        <v>36.270000000000003</v>
      </c>
      <c r="Y78" s="198">
        <v>0</v>
      </c>
      <c r="Z78">
        <v>0</v>
      </c>
      <c r="AA78" s="198">
        <v>8</v>
      </c>
      <c r="AB78" s="198">
        <v>0</v>
      </c>
      <c r="AC78" s="198">
        <v>0</v>
      </c>
      <c r="AD78" s="198">
        <v>0</v>
      </c>
      <c r="AE78" s="198">
        <v>24.37</v>
      </c>
      <c r="AF78" s="198">
        <v>0</v>
      </c>
      <c r="AG78" s="198">
        <v>0</v>
      </c>
      <c r="AH78" s="198">
        <v>0</v>
      </c>
      <c r="AI78" s="198">
        <v>57.6</v>
      </c>
      <c r="AJ78" s="198">
        <v>0</v>
      </c>
      <c r="AK78" s="198">
        <v>0</v>
      </c>
      <c r="AL78" s="198">
        <v>0</v>
      </c>
      <c r="AM78" s="198">
        <v>100</v>
      </c>
      <c r="AN78" s="198">
        <v>0</v>
      </c>
      <c r="AO78">
        <v>0</v>
      </c>
      <c r="AP78" s="198">
        <v>60.18</v>
      </c>
      <c r="AQ78" s="198">
        <v>18.149999999999999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158.88999999999999</v>
      </c>
      <c r="L79" s="198">
        <v>63.14</v>
      </c>
      <c r="M79" s="198">
        <v>0</v>
      </c>
      <c r="N79" s="198">
        <v>14.4</v>
      </c>
      <c r="O79" s="198">
        <v>48.76</v>
      </c>
      <c r="P79" s="198">
        <v>49.28</v>
      </c>
      <c r="Q79" s="198">
        <v>4.91</v>
      </c>
      <c r="R79" s="198">
        <v>6.19</v>
      </c>
      <c r="S79" s="198">
        <v>6.48</v>
      </c>
      <c r="T79" s="198">
        <v>0</v>
      </c>
      <c r="U79" s="198">
        <v>235.86</v>
      </c>
      <c r="V79" s="198">
        <v>4.9400000000000004</v>
      </c>
      <c r="W79" s="198">
        <v>9.18</v>
      </c>
      <c r="X79" s="198">
        <v>36.270000000000003</v>
      </c>
      <c r="Y79" s="198">
        <v>0</v>
      </c>
      <c r="Z79">
        <v>0</v>
      </c>
      <c r="AA79" s="198">
        <v>8</v>
      </c>
      <c r="AB79" s="198">
        <v>0</v>
      </c>
      <c r="AC79" s="198">
        <v>0</v>
      </c>
      <c r="AD79" s="198">
        <v>0</v>
      </c>
      <c r="AE79" s="198">
        <v>24.37</v>
      </c>
      <c r="AF79" s="198">
        <v>0</v>
      </c>
      <c r="AG79" s="198">
        <v>0</v>
      </c>
      <c r="AH79" s="198">
        <v>0</v>
      </c>
      <c r="AI79" s="198">
        <v>57.6</v>
      </c>
      <c r="AJ79" s="198">
        <v>0</v>
      </c>
      <c r="AK79" s="198">
        <v>0</v>
      </c>
      <c r="AL79" s="198">
        <v>0</v>
      </c>
      <c r="AM79" s="198">
        <v>100</v>
      </c>
      <c r="AN79" s="198">
        <v>0</v>
      </c>
      <c r="AO79">
        <v>0</v>
      </c>
      <c r="AP79" s="198">
        <v>60.18</v>
      </c>
      <c r="AQ79" s="198">
        <v>18.149999999999999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158.88999999999999</v>
      </c>
      <c r="L80" s="198">
        <v>63.14</v>
      </c>
      <c r="M80" s="198">
        <v>0</v>
      </c>
      <c r="N80" s="198">
        <v>14.4</v>
      </c>
      <c r="O80" s="198">
        <v>48.76</v>
      </c>
      <c r="P80" s="198">
        <v>49.28</v>
      </c>
      <c r="Q80" s="198">
        <v>4.91</v>
      </c>
      <c r="R80" s="198">
        <v>6.19</v>
      </c>
      <c r="S80" s="198">
        <v>6.48</v>
      </c>
      <c r="T80" s="198">
        <v>0</v>
      </c>
      <c r="U80" s="198">
        <v>235.86</v>
      </c>
      <c r="V80" s="198">
        <v>4.9400000000000004</v>
      </c>
      <c r="W80" s="198">
        <v>8.51</v>
      </c>
      <c r="X80" s="198">
        <v>36.270000000000003</v>
      </c>
      <c r="Y80" s="198">
        <v>0</v>
      </c>
      <c r="Z80">
        <v>0</v>
      </c>
      <c r="AA80" s="198">
        <v>8</v>
      </c>
      <c r="AB80" s="198">
        <v>0</v>
      </c>
      <c r="AC80" s="198">
        <v>0</v>
      </c>
      <c r="AD80" s="198">
        <v>0</v>
      </c>
      <c r="AE80" s="198">
        <v>24.37</v>
      </c>
      <c r="AF80" s="198">
        <v>0</v>
      </c>
      <c r="AG80" s="198">
        <v>0</v>
      </c>
      <c r="AH80" s="198">
        <v>0</v>
      </c>
      <c r="AI80" s="198">
        <v>57.6</v>
      </c>
      <c r="AJ80" s="198">
        <v>0</v>
      </c>
      <c r="AK80" s="198">
        <v>0</v>
      </c>
      <c r="AL80" s="198">
        <v>0</v>
      </c>
      <c r="AM80" s="198">
        <v>100</v>
      </c>
      <c r="AN80" s="198">
        <v>0</v>
      </c>
      <c r="AO80">
        <v>0</v>
      </c>
      <c r="AP80" s="198">
        <v>60.18</v>
      </c>
      <c r="AQ80" s="198">
        <v>18.149999999999999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158.88999999999999</v>
      </c>
      <c r="L81" s="198">
        <v>63.14</v>
      </c>
      <c r="M81" s="198">
        <v>0</v>
      </c>
      <c r="N81" s="198">
        <v>14.4</v>
      </c>
      <c r="O81" s="198">
        <v>48.76</v>
      </c>
      <c r="P81" s="198">
        <v>49.28</v>
      </c>
      <c r="Q81" s="198">
        <v>4.91</v>
      </c>
      <c r="R81" s="198">
        <v>6.19</v>
      </c>
      <c r="S81" s="198">
        <v>6.48</v>
      </c>
      <c r="T81" s="198">
        <v>0</v>
      </c>
      <c r="U81" s="198">
        <v>235.86</v>
      </c>
      <c r="V81" s="198">
        <v>4.9400000000000004</v>
      </c>
      <c r="W81" s="198">
        <v>8.51</v>
      </c>
      <c r="X81" s="198">
        <v>36.270000000000003</v>
      </c>
      <c r="Y81" s="198">
        <v>0</v>
      </c>
      <c r="Z81">
        <v>0</v>
      </c>
      <c r="AA81" s="198">
        <v>8</v>
      </c>
      <c r="AB81" s="198">
        <v>0</v>
      </c>
      <c r="AC81" s="198">
        <v>0</v>
      </c>
      <c r="AD81" s="198">
        <v>0</v>
      </c>
      <c r="AE81" s="198">
        <v>24.37</v>
      </c>
      <c r="AF81" s="198">
        <v>0</v>
      </c>
      <c r="AG81" s="198">
        <v>0</v>
      </c>
      <c r="AH81" s="198">
        <v>0</v>
      </c>
      <c r="AI81" s="198">
        <v>57.6</v>
      </c>
      <c r="AJ81" s="198">
        <v>0</v>
      </c>
      <c r="AK81" s="198">
        <v>0</v>
      </c>
      <c r="AL81" s="198">
        <v>0</v>
      </c>
      <c r="AM81" s="198">
        <v>100</v>
      </c>
      <c r="AN81" s="198">
        <v>0</v>
      </c>
      <c r="AO81">
        <v>0</v>
      </c>
      <c r="AP81" s="198">
        <v>60.18</v>
      </c>
      <c r="AQ81" s="198">
        <v>18.149999999999999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158.88999999999999</v>
      </c>
      <c r="L82" s="198">
        <v>63.14</v>
      </c>
      <c r="M82" s="198">
        <v>0</v>
      </c>
      <c r="N82" s="198">
        <v>14.4</v>
      </c>
      <c r="O82" s="198">
        <v>48.76</v>
      </c>
      <c r="P82" s="198">
        <v>49.28</v>
      </c>
      <c r="Q82" s="198">
        <v>4.91</v>
      </c>
      <c r="R82" s="198">
        <v>6.19</v>
      </c>
      <c r="S82" s="198">
        <v>6.48</v>
      </c>
      <c r="T82" s="198">
        <v>0</v>
      </c>
      <c r="U82" s="198">
        <v>235.86</v>
      </c>
      <c r="V82" s="198">
        <v>4.9400000000000004</v>
      </c>
      <c r="W82" s="198">
        <v>8.51</v>
      </c>
      <c r="X82" s="198">
        <v>36.270000000000003</v>
      </c>
      <c r="Y82" s="198">
        <v>0</v>
      </c>
      <c r="Z82">
        <v>0</v>
      </c>
      <c r="AA82" s="198">
        <v>8</v>
      </c>
      <c r="AB82" s="198">
        <v>0</v>
      </c>
      <c r="AC82" s="198">
        <v>0</v>
      </c>
      <c r="AD82" s="198">
        <v>0</v>
      </c>
      <c r="AE82" s="198">
        <v>24.37</v>
      </c>
      <c r="AF82" s="198">
        <v>0</v>
      </c>
      <c r="AG82" s="198">
        <v>0</v>
      </c>
      <c r="AH82" s="198">
        <v>0</v>
      </c>
      <c r="AI82" s="198">
        <v>57.6</v>
      </c>
      <c r="AJ82" s="198">
        <v>0</v>
      </c>
      <c r="AK82" s="198">
        <v>0</v>
      </c>
      <c r="AL82" s="198">
        <v>0</v>
      </c>
      <c r="AM82" s="198">
        <v>100</v>
      </c>
      <c r="AN82" s="198">
        <v>0</v>
      </c>
      <c r="AO82">
        <v>0</v>
      </c>
      <c r="AP82" s="198">
        <v>60.18</v>
      </c>
      <c r="AQ82" s="198">
        <v>18.149999999999999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158.88999999999999</v>
      </c>
      <c r="L83" s="198">
        <v>63.14</v>
      </c>
      <c r="M83" s="198">
        <v>0</v>
      </c>
      <c r="N83" s="198">
        <v>14.4</v>
      </c>
      <c r="O83" s="198">
        <v>48.76</v>
      </c>
      <c r="P83" s="198">
        <v>49.28</v>
      </c>
      <c r="Q83" s="198">
        <v>4.91</v>
      </c>
      <c r="R83" s="198">
        <v>6.19</v>
      </c>
      <c r="S83" s="198">
        <v>6.48</v>
      </c>
      <c r="T83" s="198">
        <v>0</v>
      </c>
      <c r="U83" s="198">
        <v>235.86</v>
      </c>
      <c r="V83" s="198">
        <v>4.9400000000000004</v>
      </c>
      <c r="W83" s="198">
        <v>8.51</v>
      </c>
      <c r="X83" s="198">
        <v>36.270000000000003</v>
      </c>
      <c r="Y83" s="198">
        <v>0</v>
      </c>
      <c r="Z83">
        <v>0</v>
      </c>
      <c r="AA83" s="198">
        <v>8</v>
      </c>
      <c r="AB83" s="198">
        <v>0</v>
      </c>
      <c r="AC83" s="198">
        <v>0</v>
      </c>
      <c r="AD83" s="198">
        <v>0</v>
      </c>
      <c r="AE83" s="198">
        <v>24.37</v>
      </c>
      <c r="AF83" s="198">
        <v>0</v>
      </c>
      <c r="AG83" s="198">
        <v>0</v>
      </c>
      <c r="AH83" s="198">
        <v>0</v>
      </c>
      <c r="AI83" s="198">
        <v>57.6</v>
      </c>
      <c r="AJ83" s="198">
        <v>0</v>
      </c>
      <c r="AK83" s="198">
        <v>0</v>
      </c>
      <c r="AL83" s="198">
        <v>0</v>
      </c>
      <c r="AM83" s="198">
        <v>100</v>
      </c>
      <c r="AN83" s="198">
        <v>0</v>
      </c>
      <c r="AO83">
        <v>0</v>
      </c>
      <c r="AP83" s="198">
        <v>60.18</v>
      </c>
      <c r="AQ83" s="198">
        <v>18.149999999999999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158.88999999999999</v>
      </c>
      <c r="L84" s="198">
        <v>63.14</v>
      </c>
      <c r="M84" s="198">
        <v>0</v>
      </c>
      <c r="N84" s="198">
        <v>14.4</v>
      </c>
      <c r="O84" s="198">
        <v>48.76</v>
      </c>
      <c r="P84" s="198">
        <v>49.28</v>
      </c>
      <c r="Q84" s="198">
        <v>4.91</v>
      </c>
      <c r="R84" s="198">
        <v>6.19</v>
      </c>
      <c r="S84" s="198">
        <v>6.48</v>
      </c>
      <c r="T84" s="198">
        <v>0</v>
      </c>
      <c r="U84" s="198">
        <v>235.86</v>
      </c>
      <c r="V84" s="198">
        <v>4.9400000000000004</v>
      </c>
      <c r="W84" s="198">
        <v>8.51</v>
      </c>
      <c r="X84" s="198">
        <v>36.270000000000003</v>
      </c>
      <c r="Y84" s="198">
        <v>0</v>
      </c>
      <c r="Z84">
        <v>0</v>
      </c>
      <c r="AA84" s="198">
        <v>8</v>
      </c>
      <c r="AB84" s="198">
        <v>0</v>
      </c>
      <c r="AC84" s="198">
        <v>0</v>
      </c>
      <c r="AD84" s="198">
        <v>0</v>
      </c>
      <c r="AE84" s="198">
        <v>24.37</v>
      </c>
      <c r="AF84" s="198">
        <v>0</v>
      </c>
      <c r="AG84" s="198">
        <v>0</v>
      </c>
      <c r="AH84" s="198">
        <v>0</v>
      </c>
      <c r="AI84" s="198">
        <v>57.6</v>
      </c>
      <c r="AJ84" s="198">
        <v>0</v>
      </c>
      <c r="AK84" s="198">
        <v>0</v>
      </c>
      <c r="AL84" s="198">
        <v>0</v>
      </c>
      <c r="AM84" s="198">
        <v>100</v>
      </c>
      <c r="AN84" s="198">
        <v>0</v>
      </c>
      <c r="AO84">
        <v>0</v>
      </c>
      <c r="AP84" s="198">
        <v>60.18</v>
      </c>
      <c r="AQ84" s="198">
        <v>18.149999999999999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158.88999999999999</v>
      </c>
      <c r="L85" s="198">
        <v>63.14</v>
      </c>
      <c r="M85" s="198">
        <v>0</v>
      </c>
      <c r="N85" s="198">
        <v>14.4</v>
      </c>
      <c r="O85" s="198">
        <v>48.76</v>
      </c>
      <c r="P85" s="198">
        <v>49.28</v>
      </c>
      <c r="Q85" s="198">
        <v>4.91</v>
      </c>
      <c r="R85" s="198">
        <v>6.19</v>
      </c>
      <c r="S85" s="198">
        <v>6.48</v>
      </c>
      <c r="T85" s="198">
        <v>0</v>
      </c>
      <c r="U85" s="198">
        <v>235.86</v>
      </c>
      <c r="V85" s="198">
        <v>4.9400000000000004</v>
      </c>
      <c r="W85" s="198">
        <v>8.51</v>
      </c>
      <c r="X85" s="198">
        <v>36.270000000000003</v>
      </c>
      <c r="Y85" s="198">
        <v>0</v>
      </c>
      <c r="Z85">
        <v>0</v>
      </c>
      <c r="AA85" s="198">
        <v>8</v>
      </c>
      <c r="AB85" s="198">
        <v>0</v>
      </c>
      <c r="AC85" s="198">
        <v>0</v>
      </c>
      <c r="AD85" s="198">
        <v>0</v>
      </c>
      <c r="AE85" s="198">
        <v>24.37</v>
      </c>
      <c r="AF85" s="198">
        <v>0</v>
      </c>
      <c r="AG85" s="198">
        <v>0</v>
      </c>
      <c r="AH85" s="198">
        <v>0</v>
      </c>
      <c r="AI85" s="198">
        <v>57.6</v>
      </c>
      <c r="AJ85" s="198">
        <v>0</v>
      </c>
      <c r="AK85" s="198">
        <v>0</v>
      </c>
      <c r="AL85" s="198">
        <v>0</v>
      </c>
      <c r="AM85" s="198">
        <v>100</v>
      </c>
      <c r="AN85" s="198">
        <v>0</v>
      </c>
      <c r="AO85">
        <v>0</v>
      </c>
      <c r="AP85" s="198">
        <v>60.18</v>
      </c>
      <c r="AQ85" s="198">
        <v>18.149999999999999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158.88999999999999</v>
      </c>
      <c r="L86" s="198">
        <v>63.14</v>
      </c>
      <c r="M86" s="198">
        <v>0</v>
      </c>
      <c r="N86" s="198">
        <v>14.4</v>
      </c>
      <c r="O86" s="198">
        <v>48.76</v>
      </c>
      <c r="P86" s="198">
        <v>49.28</v>
      </c>
      <c r="Q86" s="198">
        <v>4.91</v>
      </c>
      <c r="R86" s="198">
        <v>6.19</v>
      </c>
      <c r="S86" s="198">
        <v>6.48</v>
      </c>
      <c r="T86" s="198">
        <v>0</v>
      </c>
      <c r="U86" s="198">
        <v>235.86</v>
      </c>
      <c r="V86" s="198">
        <v>4.9400000000000004</v>
      </c>
      <c r="W86" s="198">
        <v>8.51</v>
      </c>
      <c r="X86" s="198">
        <v>36.270000000000003</v>
      </c>
      <c r="Y86" s="198">
        <v>0</v>
      </c>
      <c r="Z86">
        <v>0</v>
      </c>
      <c r="AA86" s="198">
        <v>8</v>
      </c>
      <c r="AB86" s="198">
        <v>0</v>
      </c>
      <c r="AC86" s="198">
        <v>0</v>
      </c>
      <c r="AD86" s="198">
        <v>0</v>
      </c>
      <c r="AE86" s="198">
        <v>24.37</v>
      </c>
      <c r="AF86" s="198">
        <v>0</v>
      </c>
      <c r="AG86" s="198">
        <v>0</v>
      </c>
      <c r="AH86" s="198">
        <v>0</v>
      </c>
      <c r="AI86" s="198">
        <v>57.6</v>
      </c>
      <c r="AJ86" s="198">
        <v>0</v>
      </c>
      <c r="AK86" s="198">
        <v>0</v>
      </c>
      <c r="AL86" s="198">
        <v>0</v>
      </c>
      <c r="AM86" s="198">
        <v>100</v>
      </c>
      <c r="AN86" s="198">
        <v>0</v>
      </c>
      <c r="AO86">
        <v>0</v>
      </c>
      <c r="AP86" s="198">
        <v>60.18</v>
      </c>
      <c r="AQ86" s="198">
        <v>18.149999999999999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158.88999999999999</v>
      </c>
      <c r="L87" s="198">
        <v>63.14</v>
      </c>
      <c r="M87" s="198">
        <v>0</v>
      </c>
      <c r="N87" s="198">
        <v>14.4</v>
      </c>
      <c r="O87" s="198">
        <v>48.76</v>
      </c>
      <c r="P87" s="198">
        <v>49.28</v>
      </c>
      <c r="Q87" s="198">
        <v>4.91</v>
      </c>
      <c r="R87" s="198">
        <v>6.19</v>
      </c>
      <c r="S87" s="198">
        <v>6.48</v>
      </c>
      <c r="T87" s="198">
        <v>0</v>
      </c>
      <c r="U87" s="198">
        <v>235.86</v>
      </c>
      <c r="V87" s="198">
        <v>4.9400000000000004</v>
      </c>
      <c r="W87" s="198">
        <v>8.51</v>
      </c>
      <c r="X87" s="198">
        <v>36.270000000000003</v>
      </c>
      <c r="Y87" s="198">
        <v>0</v>
      </c>
      <c r="Z87">
        <v>0</v>
      </c>
      <c r="AA87" s="198">
        <v>8</v>
      </c>
      <c r="AB87" s="198">
        <v>0</v>
      </c>
      <c r="AC87" s="198">
        <v>0</v>
      </c>
      <c r="AD87" s="198">
        <v>0</v>
      </c>
      <c r="AE87" s="198">
        <v>24</v>
      </c>
      <c r="AF87" s="198">
        <v>0</v>
      </c>
      <c r="AG87" s="198">
        <v>0</v>
      </c>
      <c r="AH87" s="198">
        <v>0</v>
      </c>
      <c r="AI87" s="198">
        <v>57.6</v>
      </c>
      <c r="AJ87" s="198">
        <v>0</v>
      </c>
      <c r="AK87" s="198">
        <v>0</v>
      </c>
      <c r="AL87" s="198">
        <v>0</v>
      </c>
      <c r="AM87" s="198">
        <v>100</v>
      </c>
      <c r="AN87" s="198">
        <v>0</v>
      </c>
      <c r="AO87">
        <v>0</v>
      </c>
      <c r="AP87" s="198">
        <v>60.18</v>
      </c>
      <c r="AQ87" s="198">
        <v>18.149999999999999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158.88999999999999</v>
      </c>
      <c r="L88" s="198">
        <v>63.14</v>
      </c>
      <c r="M88" s="198">
        <v>0</v>
      </c>
      <c r="N88" s="198">
        <v>14.4</v>
      </c>
      <c r="O88" s="198">
        <v>48.76</v>
      </c>
      <c r="P88" s="198">
        <v>49.28</v>
      </c>
      <c r="Q88" s="198">
        <v>4.91</v>
      </c>
      <c r="R88" s="198">
        <v>6.19</v>
      </c>
      <c r="S88" s="198">
        <v>6.48</v>
      </c>
      <c r="T88" s="198">
        <v>0</v>
      </c>
      <c r="U88" s="198">
        <v>235.86</v>
      </c>
      <c r="V88" s="198">
        <v>4.9400000000000004</v>
      </c>
      <c r="W88" s="198">
        <v>8.51</v>
      </c>
      <c r="X88" s="198">
        <v>36.270000000000003</v>
      </c>
      <c r="Y88" s="198">
        <v>0</v>
      </c>
      <c r="Z88">
        <v>0</v>
      </c>
      <c r="AA88" s="198">
        <v>8</v>
      </c>
      <c r="AB88" s="198">
        <v>0</v>
      </c>
      <c r="AC88" s="198">
        <v>0</v>
      </c>
      <c r="AD88" s="198">
        <v>0</v>
      </c>
      <c r="AE88" s="198">
        <v>24</v>
      </c>
      <c r="AF88" s="198">
        <v>0</v>
      </c>
      <c r="AG88" s="198">
        <v>0</v>
      </c>
      <c r="AH88" s="198">
        <v>0</v>
      </c>
      <c r="AI88" s="198">
        <v>57.6</v>
      </c>
      <c r="AJ88" s="198">
        <v>0</v>
      </c>
      <c r="AK88" s="198">
        <v>0</v>
      </c>
      <c r="AL88" s="198">
        <v>0</v>
      </c>
      <c r="AM88" s="198">
        <v>100</v>
      </c>
      <c r="AN88" s="198">
        <v>0</v>
      </c>
      <c r="AO88">
        <v>0</v>
      </c>
      <c r="AP88" s="198">
        <v>60.18</v>
      </c>
      <c r="AQ88" s="198">
        <v>18.149999999999999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158.88999999999999</v>
      </c>
      <c r="L89" s="198">
        <v>63.14</v>
      </c>
      <c r="M89" s="198">
        <v>0</v>
      </c>
      <c r="N89" s="198">
        <v>14.4</v>
      </c>
      <c r="O89" s="198">
        <v>48.76</v>
      </c>
      <c r="P89" s="198">
        <v>49.28</v>
      </c>
      <c r="Q89" s="198">
        <v>4.91</v>
      </c>
      <c r="R89" s="198">
        <v>6.19</v>
      </c>
      <c r="S89" s="198">
        <v>6.48</v>
      </c>
      <c r="T89" s="198">
        <v>0</v>
      </c>
      <c r="U89" s="198">
        <v>235.86</v>
      </c>
      <c r="V89" s="198">
        <v>4.3099999999999996</v>
      </c>
      <c r="W89" s="198">
        <v>8.51</v>
      </c>
      <c r="X89" s="198">
        <v>36.270000000000003</v>
      </c>
      <c r="Y89" s="198">
        <v>0</v>
      </c>
      <c r="Z89">
        <v>0</v>
      </c>
      <c r="AA89" s="198">
        <v>8</v>
      </c>
      <c r="AB89" s="198">
        <v>0</v>
      </c>
      <c r="AC89" s="198">
        <v>0</v>
      </c>
      <c r="AD89" s="198">
        <v>0</v>
      </c>
      <c r="AE89" s="198">
        <v>24</v>
      </c>
      <c r="AF89" s="198">
        <v>0</v>
      </c>
      <c r="AG89" s="198">
        <v>0</v>
      </c>
      <c r="AH89" s="198">
        <v>0</v>
      </c>
      <c r="AI89" s="198">
        <v>57.6</v>
      </c>
      <c r="AJ89" s="198">
        <v>0</v>
      </c>
      <c r="AK89" s="198">
        <v>0</v>
      </c>
      <c r="AL89" s="198">
        <v>0</v>
      </c>
      <c r="AM89" s="198">
        <v>100</v>
      </c>
      <c r="AN89" s="198">
        <v>0</v>
      </c>
      <c r="AO89">
        <v>0</v>
      </c>
      <c r="AP89" s="198">
        <v>60.18</v>
      </c>
      <c r="AQ89" s="198">
        <v>18.149999999999999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158.88999999999999</v>
      </c>
      <c r="L90" s="198">
        <v>63.14</v>
      </c>
      <c r="M90" s="198">
        <v>0</v>
      </c>
      <c r="N90" s="198">
        <v>14.4</v>
      </c>
      <c r="O90" s="198">
        <v>48.76</v>
      </c>
      <c r="P90" s="198">
        <v>49.28</v>
      </c>
      <c r="Q90" s="198">
        <v>4.91</v>
      </c>
      <c r="R90" s="198">
        <v>6.19</v>
      </c>
      <c r="S90" s="198">
        <v>6.48</v>
      </c>
      <c r="T90" s="198">
        <v>0</v>
      </c>
      <c r="U90" s="198">
        <v>235.86</v>
      </c>
      <c r="V90" s="198">
        <v>4.3099999999999996</v>
      </c>
      <c r="W90" s="198">
        <v>8.51</v>
      </c>
      <c r="X90" s="198">
        <v>36.270000000000003</v>
      </c>
      <c r="Y90" s="198">
        <v>0</v>
      </c>
      <c r="Z90">
        <v>0</v>
      </c>
      <c r="AA90" s="198">
        <v>8</v>
      </c>
      <c r="AB90" s="198">
        <v>0</v>
      </c>
      <c r="AC90" s="198">
        <v>0</v>
      </c>
      <c r="AD90" s="198">
        <v>0</v>
      </c>
      <c r="AE90" s="198">
        <v>24</v>
      </c>
      <c r="AF90" s="198">
        <v>0</v>
      </c>
      <c r="AG90" s="198">
        <v>0</v>
      </c>
      <c r="AH90" s="198">
        <v>0</v>
      </c>
      <c r="AI90" s="198">
        <v>57.6</v>
      </c>
      <c r="AJ90" s="198">
        <v>0</v>
      </c>
      <c r="AK90" s="198">
        <v>0</v>
      </c>
      <c r="AL90" s="198">
        <v>0</v>
      </c>
      <c r="AM90" s="198">
        <v>100</v>
      </c>
      <c r="AN90" s="198">
        <v>0</v>
      </c>
      <c r="AO90">
        <v>0</v>
      </c>
      <c r="AP90" s="198">
        <v>60.18</v>
      </c>
      <c r="AQ90" s="198">
        <v>18.149999999999999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158.88999999999999</v>
      </c>
      <c r="L91" s="198">
        <v>63.14</v>
      </c>
      <c r="M91" s="198">
        <v>0</v>
      </c>
      <c r="N91" s="198">
        <v>14.4</v>
      </c>
      <c r="O91" s="198">
        <v>48.76</v>
      </c>
      <c r="P91" s="198">
        <v>49.28</v>
      </c>
      <c r="Q91" s="198">
        <v>4.91</v>
      </c>
      <c r="R91" s="198">
        <v>6.19</v>
      </c>
      <c r="S91" s="198">
        <v>6.48</v>
      </c>
      <c r="T91" s="198">
        <v>0</v>
      </c>
      <c r="U91" s="198">
        <v>235.86</v>
      </c>
      <c r="V91" s="198">
        <v>4.3099999999999996</v>
      </c>
      <c r="W91" s="198">
        <v>8.51</v>
      </c>
      <c r="X91" s="198">
        <v>36.270000000000003</v>
      </c>
      <c r="Y91" s="198">
        <v>0</v>
      </c>
      <c r="Z91">
        <v>0</v>
      </c>
      <c r="AA91" s="198">
        <v>8</v>
      </c>
      <c r="AB91" s="198">
        <v>0</v>
      </c>
      <c r="AC91" s="198">
        <v>0</v>
      </c>
      <c r="AD91" s="198">
        <v>0</v>
      </c>
      <c r="AE91" s="198">
        <v>24</v>
      </c>
      <c r="AF91" s="198">
        <v>0</v>
      </c>
      <c r="AG91" s="198">
        <v>0</v>
      </c>
      <c r="AH91" s="198">
        <v>0</v>
      </c>
      <c r="AI91" s="198">
        <v>57.6</v>
      </c>
      <c r="AJ91" s="198">
        <v>0</v>
      </c>
      <c r="AK91" s="198">
        <v>0</v>
      </c>
      <c r="AL91" s="198">
        <v>0</v>
      </c>
      <c r="AM91" s="198">
        <v>95.48</v>
      </c>
      <c r="AN91" s="198">
        <v>0</v>
      </c>
      <c r="AO91">
        <v>0</v>
      </c>
      <c r="AP91" s="198">
        <v>60.18</v>
      </c>
      <c r="AQ91" s="198">
        <v>18.149999999999999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8.17</v>
      </c>
      <c r="H92" s="198">
        <v>0</v>
      </c>
      <c r="I92" s="198">
        <v>0</v>
      </c>
      <c r="J92" s="198">
        <v>0</v>
      </c>
      <c r="K92" s="198">
        <v>158.88999999999999</v>
      </c>
      <c r="L92" s="198">
        <v>63.14</v>
      </c>
      <c r="M92" s="198">
        <v>0</v>
      </c>
      <c r="N92" s="198">
        <v>14.4</v>
      </c>
      <c r="O92" s="198">
        <v>48.76</v>
      </c>
      <c r="P92" s="198">
        <v>49.28</v>
      </c>
      <c r="Q92" s="198">
        <v>4.91</v>
      </c>
      <c r="R92" s="198">
        <v>6.19</v>
      </c>
      <c r="S92" s="198">
        <v>6.48</v>
      </c>
      <c r="T92" s="198">
        <v>0</v>
      </c>
      <c r="U92" s="198">
        <v>235.86</v>
      </c>
      <c r="V92" s="198">
        <v>4.3099999999999996</v>
      </c>
      <c r="W92" s="198">
        <v>8.51</v>
      </c>
      <c r="X92" s="198">
        <v>36.270000000000003</v>
      </c>
      <c r="Y92" s="198">
        <v>0</v>
      </c>
      <c r="Z92">
        <v>0</v>
      </c>
      <c r="AA92" s="198">
        <v>8</v>
      </c>
      <c r="AB92" s="198">
        <v>0</v>
      </c>
      <c r="AC92" s="198">
        <v>0</v>
      </c>
      <c r="AD92" s="198">
        <v>0</v>
      </c>
      <c r="AE92" s="198">
        <v>24</v>
      </c>
      <c r="AF92" s="198">
        <v>0</v>
      </c>
      <c r="AG92" s="198">
        <v>0</v>
      </c>
      <c r="AH92" s="198">
        <v>0</v>
      </c>
      <c r="AI92" s="198">
        <v>57.6</v>
      </c>
      <c r="AJ92" s="198">
        <v>0</v>
      </c>
      <c r="AK92" s="198">
        <v>0</v>
      </c>
      <c r="AL92" s="198">
        <v>0</v>
      </c>
      <c r="AM92" s="198">
        <v>93.99</v>
      </c>
      <c r="AN92" s="198">
        <v>0</v>
      </c>
      <c r="AO92">
        <v>0</v>
      </c>
      <c r="AP92" s="198">
        <v>60.18</v>
      </c>
      <c r="AQ92" s="198">
        <v>18.149999999999999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158.88999999999999</v>
      </c>
      <c r="L93" s="198">
        <v>63.14</v>
      </c>
      <c r="M93" s="198">
        <v>0</v>
      </c>
      <c r="N93" s="198">
        <v>14.4</v>
      </c>
      <c r="O93" s="198">
        <v>48.76</v>
      </c>
      <c r="P93" s="198">
        <v>49.28</v>
      </c>
      <c r="Q93" s="198">
        <v>4.91</v>
      </c>
      <c r="R93" s="198">
        <v>6.19</v>
      </c>
      <c r="S93" s="198">
        <v>6.48</v>
      </c>
      <c r="T93" s="198">
        <v>0</v>
      </c>
      <c r="U93" s="198">
        <v>235.86</v>
      </c>
      <c r="V93" s="198">
        <v>4.3099999999999996</v>
      </c>
      <c r="W93" s="198">
        <v>9.4</v>
      </c>
      <c r="X93" s="198">
        <v>36.270000000000003</v>
      </c>
      <c r="Y93" s="198">
        <v>0</v>
      </c>
      <c r="Z93">
        <v>0</v>
      </c>
      <c r="AA93" s="198">
        <v>8</v>
      </c>
      <c r="AB93" s="198">
        <v>0</v>
      </c>
      <c r="AC93" s="198">
        <v>0</v>
      </c>
      <c r="AD93" s="198">
        <v>0</v>
      </c>
      <c r="AE93" s="198">
        <v>24</v>
      </c>
      <c r="AF93" s="198">
        <v>0</v>
      </c>
      <c r="AG93" s="198">
        <v>0</v>
      </c>
      <c r="AH93" s="198">
        <v>0</v>
      </c>
      <c r="AI93" s="198">
        <v>57.6</v>
      </c>
      <c r="AJ93" s="198">
        <v>0</v>
      </c>
      <c r="AK93" s="198">
        <v>0</v>
      </c>
      <c r="AL93" s="198">
        <v>0</v>
      </c>
      <c r="AM93" s="198">
        <v>92.54</v>
      </c>
      <c r="AN93" s="198">
        <v>0</v>
      </c>
      <c r="AO93">
        <v>0</v>
      </c>
      <c r="AP93" s="198">
        <v>60.18</v>
      </c>
      <c r="AQ93" s="198">
        <v>18.149999999999999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158.88999999999999</v>
      </c>
      <c r="L94" s="198">
        <v>63.14</v>
      </c>
      <c r="M94" s="198">
        <v>0</v>
      </c>
      <c r="N94" s="198">
        <v>14.4</v>
      </c>
      <c r="O94" s="198">
        <v>48.76</v>
      </c>
      <c r="P94" s="198">
        <v>49.28</v>
      </c>
      <c r="Q94" s="198">
        <v>4.91</v>
      </c>
      <c r="R94" s="198">
        <v>6.19</v>
      </c>
      <c r="S94" s="198">
        <v>6.48</v>
      </c>
      <c r="T94" s="198">
        <v>0</v>
      </c>
      <c r="U94" s="198">
        <v>235.86</v>
      </c>
      <c r="V94" s="198">
        <v>4.3099999999999996</v>
      </c>
      <c r="W94" s="198">
        <v>9.4</v>
      </c>
      <c r="X94" s="198">
        <v>36.270000000000003</v>
      </c>
      <c r="Y94" s="198">
        <v>0</v>
      </c>
      <c r="Z94">
        <v>0</v>
      </c>
      <c r="AA94" s="198">
        <v>8.3000000000000007</v>
      </c>
      <c r="AB94" s="198">
        <v>0</v>
      </c>
      <c r="AC94" s="198">
        <v>0</v>
      </c>
      <c r="AD94" s="198">
        <v>0</v>
      </c>
      <c r="AE94" s="198">
        <v>24</v>
      </c>
      <c r="AF94" s="198">
        <v>0</v>
      </c>
      <c r="AG94" s="198">
        <v>0</v>
      </c>
      <c r="AH94" s="198">
        <v>0</v>
      </c>
      <c r="AI94" s="198">
        <v>57.6</v>
      </c>
      <c r="AJ94" s="198">
        <v>0</v>
      </c>
      <c r="AK94" s="198">
        <v>0</v>
      </c>
      <c r="AL94" s="198">
        <v>0</v>
      </c>
      <c r="AM94" s="198">
        <v>92.54</v>
      </c>
      <c r="AN94" s="198">
        <v>0</v>
      </c>
      <c r="AO94">
        <v>0</v>
      </c>
      <c r="AP94" s="198">
        <v>60.18</v>
      </c>
      <c r="AQ94" s="198">
        <v>18.149999999999999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158.88999999999999</v>
      </c>
      <c r="L95" s="198">
        <v>63.14</v>
      </c>
      <c r="M95" s="198">
        <v>0</v>
      </c>
      <c r="N95" s="198">
        <v>14.4</v>
      </c>
      <c r="O95" s="198">
        <v>48.76</v>
      </c>
      <c r="P95" s="198">
        <v>49.28</v>
      </c>
      <c r="Q95" s="198">
        <v>4.91</v>
      </c>
      <c r="R95" s="198">
        <v>6.19</v>
      </c>
      <c r="S95" s="198">
        <v>6.48</v>
      </c>
      <c r="T95" s="198">
        <v>0</v>
      </c>
      <c r="U95" s="198">
        <v>235.86</v>
      </c>
      <c r="V95" s="198">
        <v>4.3099999999999996</v>
      </c>
      <c r="W95" s="198">
        <v>9.4</v>
      </c>
      <c r="X95" s="198">
        <v>36.270000000000003</v>
      </c>
      <c r="Y95" s="198">
        <v>0</v>
      </c>
      <c r="Z95">
        <v>0</v>
      </c>
      <c r="AA95" s="198">
        <v>8.3000000000000007</v>
      </c>
      <c r="AB95" s="198">
        <v>0</v>
      </c>
      <c r="AC95" s="198">
        <v>0</v>
      </c>
      <c r="AD95" s="198">
        <v>0</v>
      </c>
      <c r="AE95" s="198">
        <v>24</v>
      </c>
      <c r="AF95" s="198">
        <v>0</v>
      </c>
      <c r="AG95" s="198">
        <v>0</v>
      </c>
      <c r="AH95" s="198">
        <v>0</v>
      </c>
      <c r="AI95" s="198">
        <v>57.6</v>
      </c>
      <c r="AJ95" s="198">
        <v>0</v>
      </c>
      <c r="AK95" s="198">
        <v>0</v>
      </c>
      <c r="AL95" s="198">
        <v>0</v>
      </c>
      <c r="AM95" s="198">
        <v>92.54</v>
      </c>
      <c r="AN95" s="198">
        <v>0</v>
      </c>
      <c r="AO95">
        <v>0</v>
      </c>
      <c r="AP95" s="198">
        <v>60.18</v>
      </c>
      <c r="AQ95" s="198">
        <v>18.149999999999999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158.88999999999999</v>
      </c>
      <c r="L96" s="198">
        <v>63.14</v>
      </c>
      <c r="M96" s="198">
        <v>0</v>
      </c>
      <c r="N96" s="198">
        <v>14.4</v>
      </c>
      <c r="O96" s="198">
        <v>48.76</v>
      </c>
      <c r="P96" s="198">
        <v>49.28</v>
      </c>
      <c r="Q96" s="198">
        <v>4.91</v>
      </c>
      <c r="R96" s="198">
        <v>6.19</v>
      </c>
      <c r="S96" s="198">
        <v>6.48</v>
      </c>
      <c r="T96" s="198">
        <v>0</v>
      </c>
      <c r="U96" s="198">
        <v>235.86</v>
      </c>
      <c r="V96" s="198">
        <v>4.3099999999999996</v>
      </c>
      <c r="W96" s="198">
        <v>9.4</v>
      </c>
      <c r="X96" s="198">
        <v>36.270000000000003</v>
      </c>
      <c r="Y96" s="198">
        <v>0</v>
      </c>
      <c r="Z96">
        <v>0</v>
      </c>
      <c r="AA96" s="198">
        <v>8.3000000000000007</v>
      </c>
      <c r="AB96" s="198">
        <v>0</v>
      </c>
      <c r="AC96" s="198">
        <v>0</v>
      </c>
      <c r="AD96" s="198">
        <v>0</v>
      </c>
      <c r="AE96" s="198">
        <v>24</v>
      </c>
      <c r="AF96" s="198">
        <v>0</v>
      </c>
      <c r="AG96" s="198">
        <v>0</v>
      </c>
      <c r="AH96" s="198">
        <v>0</v>
      </c>
      <c r="AI96" s="198">
        <v>57.6</v>
      </c>
      <c r="AJ96" s="198">
        <v>0</v>
      </c>
      <c r="AK96" s="198">
        <v>0</v>
      </c>
      <c r="AL96" s="198">
        <v>0</v>
      </c>
      <c r="AM96" s="198">
        <v>92.54</v>
      </c>
      <c r="AN96" s="198">
        <v>0</v>
      </c>
      <c r="AO96">
        <v>0</v>
      </c>
      <c r="AP96" s="198">
        <v>60.18</v>
      </c>
      <c r="AQ96" s="198">
        <v>18.149999999999999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158.88999999999999</v>
      </c>
      <c r="L97" s="198">
        <v>63.14</v>
      </c>
      <c r="M97" s="198">
        <v>0</v>
      </c>
      <c r="N97" s="198">
        <v>14.4</v>
      </c>
      <c r="O97" s="198">
        <v>48.76</v>
      </c>
      <c r="P97" s="198">
        <v>49.28</v>
      </c>
      <c r="Q97" s="198">
        <v>4.91</v>
      </c>
      <c r="R97" s="198">
        <v>6.19</v>
      </c>
      <c r="S97" s="198">
        <v>6.48</v>
      </c>
      <c r="T97" s="198">
        <v>0</v>
      </c>
      <c r="U97" s="198">
        <v>235.86</v>
      </c>
      <c r="V97" s="198">
        <v>4.3099999999999996</v>
      </c>
      <c r="W97" s="198">
        <v>9.4</v>
      </c>
      <c r="X97" s="198">
        <v>36.270000000000003</v>
      </c>
      <c r="Y97" s="198">
        <v>0</v>
      </c>
      <c r="Z97">
        <v>0</v>
      </c>
      <c r="AA97" s="198">
        <v>8.3000000000000007</v>
      </c>
      <c r="AB97" s="198">
        <v>0</v>
      </c>
      <c r="AC97" s="198">
        <v>0</v>
      </c>
      <c r="AD97" s="198">
        <v>0</v>
      </c>
      <c r="AE97" s="198">
        <v>24</v>
      </c>
      <c r="AF97" s="198">
        <v>0</v>
      </c>
      <c r="AG97" s="198">
        <v>0</v>
      </c>
      <c r="AH97" s="198">
        <v>0</v>
      </c>
      <c r="AI97" s="198">
        <v>57.6</v>
      </c>
      <c r="AJ97" s="198">
        <v>0</v>
      </c>
      <c r="AK97" s="198">
        <v>0</v>
      </c>
      <c r="AL97" s="198">
        <v>0</v>
      </c>
      <c r="AM97" s="198">
        <v>92.54</v>
      </c>
      <c r="AN97" s="198">
        <v>0</v>
      </c>
      <c r="AO97">
        <v>0</v>
      </c>
      <c r="AP97" s="198">
        <v>60.18</v>
      </c>
      <c r="AQ97" s="198">
        <v>18.149999999999999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158.88999999999999</v>
      </c>
      <c r="L98" s="198">
        <v>63.14</v>
      </c>
      <c r="M98" s="198">
        <v>0</v>
      </c>
      <c r="N98" s="198">
        <v>14.4</v>
      </c>
      <c r="O98" s="198">
        <v>48.76</v>
      </c>
      <c r="P98" s="198">
        <v>49.28</v>
      </c>
      <c r="Q98" s="198">
        <v>4.91</v>
      </c>
      <c r="R98" s="198">
        <v>6.19</v>
      </c>
      <c r="S98" s="198">
        <v>6.48</v>
      </c>
      <c r="T98" s="198">
        <v>0</v>
      </c>
      <c r="U98" s="198">
        <v>235.86</v>
      </c>
      <c r="V98" s="198">
        <v>4.3099999999999996</v>
      </c>
      <c r="W98" s="198">
        <v>9.4</v>
      </c>
      <c r="X98" s="198">
        <v>36.270000000000003</v>
      </c>
      <c r="Y98" s="198">
        <v>0</v>
      </c>
      <c r="Z98">
        <v>0</v>
      </c>
      <c r="AA98" s="198">
        <v>8.3000000000000007</v>
      </c>
      <c r="AB98" s="198">
        <v>0</v>
      </c>
      <c r="AC98" s="198">
        <v>0</v>
      </c>
      <c r="AD98" s="198">
        <v>0</v>
      </c>
      <c r="AE98" s="198">
        <v>24</v>
      </c>
      <c r="AF98" s="198">
        <v>0</v>
      </c>
      <c r="AG98" s="198">
        <v>0</v>
      </c>
      <c r="AH98" s="198">
        <v>0</v>
      </c>
      <c r="AI98" s="198">
        <v>57.6</v>
      </c>
      <c r="AJ98" s="198">
        <v>0</v>
      </c>
      <c r="AK98" s="198">
        <v>0</v>
      </c>
      <c r="AL98" s="198">
        <v>0</v>
      </c>
      <c r="AM98" s="198">
        <v>92.54</v>
      </c>
      <c r="AN98" s="198">
        <v>0</v>
      </c>
      <c r="AO98">
        <v>0</v>
      </c>
      <c r="AP98" s="198">
        <v>60.18</v>
      </c>
      <c r="AQ98" s="198">
        <v>18.149999999999999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2.2975000000000001E-3</v>
      </c>
      <c r="H99">
        <f t="shared" si="0"/>
        <v>0</v>
      </c>
      <c r="I99">
        <f t="shared" si="0"/>
        <v>0</v>
      </c>
      <c r="J99">
        <f t="shared" si="0"/>
        <v>3.7699999999999995E-3</v>
      </c>
      <c r="K99">
        <f t="shared" si="0"/>
        <v>3.588304999999997</v>
      </c>
      <c r="L99">
        <f t="shared" si="0"/>
        <v>1.2698750000000012</v>
      </c>
      <c r="M99">
        <f t="shared" si="0"/>
        <v>0</v>
      </c>
      <c r="N99">
        <f t="shared" si="0"/>
        <v>0.34560000000000024</v>
      </c>
      <c r="O99">
        <f t="shared" si="0"/>
        <v>1.1702400000000028</v>
      </c>
      <c r="P99">
        <f t="shared" si="0"/>
        <v>1.15743</v>
      </c>
      <c r="Q99">
        <f t="shared" si="0"/>
        <v>9.9450000000000136E-2</v>
      </c>
      <c r="R99">
        <f t="shared" si="0"/>
        <v>0.14856000000000014</v>
      </c>
      <c r="S99">
        <f t="shared" si="0"/>
        <v>0.13373000000000007</v>
      </c>
      <c r="T99">
        <f t="shared" si="0"/>
        <v>0</v>
      </c>
      <c r="U99">
        <f t="shared" si="0"/>
        <v>5.6605750000000077</v>
      </c>
      <c r="V99">
        <f t="shared" si="0"/>
        <v>0.11434499999999992</v>
      </c>
      <c r="W99">
        <f t="shared" si="0"/>
        <v>0.24471249999999992</v>
      </c>
      <c r="X99">
        <f t="shared" si="0"/>
        <v>0.8704799999999997</v>
      </c>
      <c r="Y99">
        <f t="shared" si="0"/>
        <v>0</v>
      </c>
      <c r="Z99">
        <f t="shared" si="0"/>
        <v>0</v>
      </c>
      <c r="AA99">
        <f t="shared" si="0"/>
        <v>0.19697999999999996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0.5928224999999997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1.382400000000001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2.3734875000000013</v>
      </c>
      <c r="AN99">
        <f t="shared" si="0"/>
        <v>0</v>
      </c>
      <c r="AO99">
        <f t="shared" si="0"/>
        <v>0</v>
      </c>
      <c r="AP99">
        <f t="shared" si="0"/>
        <v>1.5570750000000011</v>
      </c>
      <c r="AQ99">
        <f t="shared" si="0"/>
        <v>0.10889999999999997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9.68</v>
      </c>
      <c r="E3" s="198">
        <v>0</v>
      </c>
      <c r="F3" s="198">
        <v>0</v>
      </c>
      <c r="G3" s="198">
        <v>15.98</v>
      </c>
      <c r="H3" s="198">
        <v>0</v>
      </c>
      <c r="I3" s="198">
        <v>0</v>
      </c>
      <c r="J3" s="198">
        <v>4.01</v>
      </c>
      <c r="K3" s="198">
        <v>9.06</v>
      </c>
      <c r="L3" s="198">
        <v>559.92999999999995</v>
      </c>
      <c r="M3" s="198">
        <v>27.32</v>
      </c>
      <c r="N3" s="198">
        <v>17.399999999999999</v>
      </c>
      <c r="O3" s="198">
        <v>0</v>
      </c>
      <c r="P3" s="198">
        <v>30.62</v>
      </c>
      <c r="Q3" s="198">
        <v>5.93</v>
      </c>
      <c r="R3" s="198">
        <v>7.48</v>
      </c>
      <c r="S3" s="198">
        <v>7.84</v>
      </c>
      <c r="T3" s="198">
        <v>0</v>
      </c>
      <c r="U3" s="198">
        <v>51.75</v>
      </c>
      <c r="V3" s="198">
        <v>5.78</v>
      </c>
      <c r="W3" s="198">
        <v>13.06</v>
      </c>
      <c r="X3" s="198">
        <v>43.81</v>
      </c>
      <c r="Y3" s="198">
        <v>0</v>
      </c>
      <c r="Z3">
        <v>0</v>
      </c>
      <c r="AA3" s="198">
        <v>11</v>
      </c>
      <c r="AB3" s="198">
        <v>0</v>
      </c>
      <c r="AC3" s="198">
        <v>0</v>
      </c>
      <c r="AD3" s="198">
        <v>0</v>
      </c>
      <c r="AE3" s="198">
        <v>30.16</v>
      </c>
      <c r="AF3" s="198">
        <v>0</v>
      </c>
      <c r="AG3" s="198">
        <v>0</v>
      </c>
      <c r="AH3" s="198">
        <v>0</v>
      </c>
      <c r="AI3" s="198">
        <v>69.61</v>
      </c>
      <c r="AJ3" s="198">
        <v>0</v>
      </c>
      <c r="AK3" s="198">
        <v>0</v>
      </c>
      <c r="AL3" s="198">
        <v>0</v>
      </c>
      <c r="AM3" s="198">
        <v>70</v>
      </c>
      <c r="AN3" s="198">
        <v>0</v>
      </c>
      <c r="AO3">
        <v>0</v>
      </c>
      <c r="AP3" s="198">
        <v>75.2</v>
      </c>
      <c r="AQ3" s="198">
        <v>0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9.68</v>
      </c>
      <c r="E4" s="198">
        <v>0</v>
      </c>
      <c r="F4" s="198">
        <v>0</v>
      </c>
      <c r="G4" s="198">
        <v>19.350000000000001</v>
      </c>
      <c r="H4" s="198">
        <v>0</v>
      </c>
      <c r="I4" s="198">
        <v>0</v>
      </c>
      <c r="J4" s="198">
        <v>11.36</v>
      </c>
      <c r="K4" s="198">
        <v>9.06</v>
      </c>
      <c r="L4" s="198">
        <v>559.92999999999995</v>
      </c>
      <c r="M4" s="198">
        <v>27.32</v>
      </c>
      <c r="N4" s="198">
        <v>17.399999999999999</v>
      </c>
      <c r="O4" s="198">
        <v>0</v>
      </c>
      <c r="P4" s="198">
        <v>30.62</v>
      </c>
      <c r="Q4" s="198">
        <v>5.93</v>
      </c>
      <c r="R4" s="198">
        <v>7.48</v>
      </c>
      <c r="S4" s="198">
        <v>7.84</v>
      </c>
      <c r="T4" s="198">
        <v>0</v>
      </c>
      <c r="U4" s="198">
        <v>51.81</v>
      </c>
      <c r="V4" s="198">
        <v>5.78</v>
      </c>
      <c r="W4" s="198">
        <v>13.06</v>
      </c>
      <c r="X4" s="198">
        <v>43.81</v>
      </c>
      <c r="Y4" s="198">
        <v>0</v>
      </c>
      <c r="Z4">
        <v>0</v>
      </c>
      <c r="AA4" s="198">
        <v>11</v>
      </c>
      <c r="AB4" s="198">
        <v>0</v>
      </c>
      <c r="AC4" s="198">
        <v>0</v>
      </c>
      <c r="AD4" s="198">
        <v>0</v>
      </c>
      <c r="AE4" s="198">
        <v>30.16</v>
      </c>
      <c r="AF4" s="198">
        <v>0</v>
      </c>
      <c r="AG4" s="198">
        <v>0</v>
      </c>
      <c r="AH4" s="198">
        <v>0</v>
      </c>
      <c r="AI4" s="198">
        <v>69.61</v>
      </c>
      <c r="AJ4" s="198">
        <v>0</v>
      </c>
      <c r="AK4" s="198">
        <v>0</v>
      </c>
      <c r="AL4" s="198">
        <v>0</v>
      </c>
      <c r="AM4" s="198">
        <v>70</v>
      </c>
      <c r="AN4" s="198">
        <v>0</v>
      </c>
      <c r="AO4">
        <v>0</v>
      </c>
      <c r="AP4" s="198">
        <v>75.2</v>
      </c>
      <c r="AQ4" s="198">
        <v>0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9.68</v>
      </c>
      <c r="E5" s="198">
        <v>0</v>
      </c>
      <c r="F5" s="198">
        <v>0</v>
      </c>
      <c r="G5" s="198">
        <v>19.350000000000001</v>
      </c>
      <c r="H5" s="198">
        <v>0</v>
      </c>
      <c r="I5" s="198">
        <v>0</v>
      </c>
      <c r="J5" s="198">
        <v>16.920000000000002</v>
      </c>
      <c r="K5" s="198">
        <v>9.06</v>
      </c>
      <c r="L5" s="198">
        <v>559.92999999999995</v>
      </c>
      <c r="M5" s="198">
        <v>27.32</v>
      </c>
      <c r="N5" s="198">
        <v>17.399999999999999</v>
      </c>
      <c r="O5" s="198">
        <v>0</v>
      </c>
      <c r="P5" s="198">
        <v>30.62</v>
      </c>
      <c r="Q5" s="198">
        <v>5.93</v>
      </c>
      <c r="R5" s="198">
        <v>7.48</v>
      </c>
      <c r="S5" s="198">
        <v>7.84</v>
      </c>
      <c r="T5" s="198">
        <v>0</v>
      </c>
      <c r="U5" s="198">
        <v>51.81</v>
      </c>
      <c r="V5" s="198">
        <v>5.78</v>
      </c>
      <c r="W5" s="198">
        <v>13.06</v>
      </c>
      <c r="X5" s="198">
        <v>43.81</v>
      </c>
      <c r="Y5" s="198">
        <v>0</v>
      </c>
      <c r="Z5">
        <v>0</v>
      </c>
      <c r="AA5" s="198">
        <v>11</v>
      </c>
      <c r="AB5" s="198">
        <v>0</v>
      </c>
      <c r="AC5" s="198">
        <v>0</v>
      </c>
      <c r="AD5" s="198">
        <v>0</v>
      </c>
      <c r="AE5" s="198">
        <v>30.16</v>
      </c>
      <c r="AF5" s="198">
        <v>0</v>
      </c>
      <c r="AG5" s="198">
        <v>0</v>
      </c>
      <c r="AH5" s="198">
        <v>0</v>
      </c>
      <c r="AI5" s="198">
        <v>69.61</v>
      </c>
      <c r="AJ5" s="198">
        <v>0</v>
      </c>
      <c r="AK5" s="198">
        <v>0</v>
      </c>
      <c r="AL5" s="198">
        <v>0</v>
      </c>
      <c r="AM5" s="198">
        <v>70</v>
      </c>
      <c r="AN5" s="198">
        <v>0</v>
      </c>
      <c r="AO5">
        <v>0</v>
      </c>
      <c r="AP5" s="198">
        <v>75.2</v>
      </c>
      <c r="AQ5" s="198">
        <v>0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9.68</v>
      </c>
      <c r="E6" s="198">
        <v>0</v>
      </c>
      <c r="F6" s="198">
        <v>0</v>
      </c>
      <c r="G6" s="198">
        <v>19.350000000000001</v>
      </c>
      <c r="H6" s="198">
        <v>0</v>
      </c>
      <c r="I6" s="198">
        <v>0</v>
      </c>
      <c r="J6" s="198">
        <v>16.920000000000002</v>
      </c>
      <c r="K6" s="198">
        <v>9.06</v>
      </c>
      <c r="L6" s="198">
        <v>559.92999999999995</v>
      </c>
      <c r="M6" s="198">
        <v>27.32</v>
      </c>
      <c r="N6" s="198">
        <v>17.399999999999999</v>
      </c>
      <c r="O6" s="198">
        <v>0</v>
      </c>
      <c r="P6" s="198">
        <v>30.62</v>
      </c>
      <c r="Q6" s="198">
        <v>5.93</v>
      </c>
      <c r="R6" s="198">
        <v>7.48</v>
      </c>
      <c r="S6" s="198">
        <v>7.84</v>
      </c>
      <c r="T6" s="198">
        <v>0</v>
      </c>
      <c r="U6" s="198">
        <v>51.81</v>
      </c>
      <c r="V6" s="198">
        <v>5.78</v>
      </c>
      <c r="W6" s="198">
        <v>13.06</v>
      </c>
      <c r="X6" s="198">
        <v>43.81</v>
      </c>
      <c r="Y6" s="198">
        <v>0</v>
      </c>
      <c r="Z6">
        <v>0</v>
      </c>
      <c r="AA6" s="198">
        <v>11</v>
      </c>
      <c r="AB6" s="198">
        <v>0</v>
      </c>
      <c r="AC6" s="198">
        <v>0</v>
      </c>
      <c r="AD6" s="198">
        <v>0</v>
      </c>
      <c r="AE6" s="198">
        <v>30.16</v>
      </c>
      <c r="AF6" s="198">
        <v>0</v>
      </c>
      <c r="AG6" s="198">
        <v>0</v>
      </c>
      <c r="AH6" s="198">
        <v>0</v>
      </c>
      <c r="AI6" s="198">
        <v>69.61</v>
      </c>
      <c r="AJ6" s="198">
        <v>0</v>
      </c>
      <c r="AK6" s="198">
        <v>0</v>
      </c>
      <c r="AL6" s="198">
        <v>0</v>
      </c>
      <c r="AM6" s="198">
        <v>70</v>
      </c>
      <c r="AN6" s="198">
        <v>0</v>
      </c>
      <c r="AO6">
        <v>0</v>
      </c>
      <c r="AP6" s="198">
        <v>75.2</v>
      </c>
      <c r="AQ6" s="198">
        <v>0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9.68</v>
      </c>
      <c r="E7" s="198">
        <v>0</v>
      </c>
      <c r="F7" s="198">
        <v>0</v>
      </c>
      <c r="G7" s="198">
        <v>19.350000000000001</v>
      </c>
      <c r="H7" s="198">
        <v>0</v>
      </c>
      <c r="I7" s="198">
        <v>0</v>
      </c>
      <c r="J7" s="198">
        <v>16.920000000000002</v>
      </c>
      <c r="K7" s="198">
        <v>9.06</v>
      </c>
      <c r="L7" s="198">
        <v>559.92999999999995</v>
      </c>
      <c r="M7" s="198">
        <v>27.32</v>
      </c>
      <c r="N7" s="198">
        <v>17.399999999999999</v>
      </c>
      <c r="O7" s="198">
        <v>0</v>
      </c>
      <c r="P7" s="198">
        <v>30.62</v>
      </c>
      <c r="Q7" s="198">
        <v>5.93</v>
      </c>
      <c r="R7" s="198">
        <v>7.48</v>
      </c>
      <c r="S7" s="198">
        <v>7.84</v>
      </c>
      <c r="T7" s="198">
        <v>0</v>
      </c>
      <c r="U7" s="198">
        <v>51.81</v>
      </c>
      <c r="V7" s="198">
        <v>5.78</v>
      </c>
      <c r="W7" s="198">
        <v>13.06</v>
      </c>
      <c r="X7" s="198">
        <v>43.81</v>
      </c>
      <c r="Y7" s="198">
        <v>0</v>
      </c>
      <c r="Z7">
        <v>0</v>
      </c>
      <c r="AA7" s="198">
        <v>11</v>
      </c>
      <c r="AB7" s="198">
        <v>0</v>
      </c>
      <c r="AC7" s="198">
        <v>0</v>
      </c>
      <c r="AD7" s="198">
        <v>0</v>
      </c>
      <c r="AE7" s="198">
        <v>30.16</v>
      </c>
      <c r="AF7" s="198">
        <v>0</v>
      </c>
      <c r="AG7" s="198">
        <v>0</v>
      </c>
      <c r="AH7" s="198">
        <v>0</v>
      </c>
      <c r="AI7" s="198">
        <v>69.61</v>
      </c>
      <c r="AJ7" s="198">
        <v>0</v>
      </c>
      <c r="AK7" s="198">
        <v>0</v>
      </c>
      <c r="AL7" s="198">
        <v>0</v>
      </c>
      <c r="AM7" s="198">
        <v>70</v>
      </c>
      <c r="AN7" s="198">
        <v>0</v>
      </c>
      <c r="AO7">
        <v>0</v>
      </c>
      <c r="AP7" s="198">
        <v>75.2</v>
      </c>
      <c r="AQ7" s="198">
        <v>0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9.68</v>
      </c>
      <c r="E8" s="198">
        <v>0</v>
      </c>
      <c r="F8" s="198">
        <v>0</v>
      </c>
      <c r="G8" s="198">
        <v>19.350000000000001</v>
      </c>
      <c r="H8" s="198">
        <v>0</v>
      </c>
      <c r="I8" s="198">
        <v>0</v>
      </c>
      <c r="J8" s="198">
        <v>16.920000000000002</v>
      </c>
      <c r="K8" s="198">
        <v>9.06</v>
      </c>
      <c r="L8" s="198">
        <v>559.92999999999995</v>
      </c>
      <c r="M8" s="198">
        <v>27.32</v>
      </c>
      <c r="N8" s="198">
        <v>17.399999999999999</v>
      </c>
      <c r="O8" s="198">
        <v>0</v>
      </c>
      <c r="P8" s="198">
        <v>30.62</v>
      </c>
      <c r="Q8" s="198">
        <v>5.93</v>
      </c>
      <c r="R8" s="198">
        <v>7.48</v>
      </c>
      <c r="S8" s="198">
        <v>7.84</v>
      </c>
      <c r="T8" s="198">
        <v>0</v>
      </c>
      <c r="U8" s="198">
        <v>51.81</v>
      </c>
      <c r="V8" s="198">
        <v>5.78</v>
      </c>
      <c r="W8" s="198">
        <v>13.06</v>
      </c>
      <c r="X8" s="198">
        <v>43.81</v>
      </c>
      <c r="Y8" s="198">
        <v>0</v>
      </c>
      <c r="Z8">
        <v>0</v>
      </c>
      <c r="AA8" s="198">
        <v>11</v>
      </c>
      <c r="AB8" s="198">
        <v>0</v>
      </c>
      <c r="AC8" s="198">
        <v>0</v>
      </c>
      <c r="AD8" s="198">
        <v>0</v>
      </c>
      <c r="AE8" s="198">
        <v>30.16</v>
      </c>
      <c r="AF8" s="198">
        <v>0</v>
      </c>
      <c r="AG8" s="198">
        <v>0</v>
      </c>
      <c r="AH8" s="198">
        <v>0</v>
      </c>
      <c r="AI8" s="198">
        <v>69.61</v>
      </c>
      <c r="AJ8" s="198">
        <v>0</v>
      </c>
      <c r="AK8" s="198">
        <v>0</v>
      </c>
      <c r="AL8" s="198">
        <v>0</v>
      </c>
      <c r="AM8" s="198">
        <v>70</v>
      </c>
      <c r="AN8" s="198">
        <v>0</v>
      </c>
      <c r="AO8">
        <v>0</v>
      </c>
      <c r="AP8" s="198">
        <v>75.2</v>
      </c>
      <c r="AQ8" s="198">
        <v>0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9.68</v>
      </c>
      <c r="E9" s="198">
        <v>0</v>
      </c>
      <c r="F9" s="198">
        <v>0</v>
      </c>
      <c r="G9" s="198">
        <v>19.350000000000001</v>
      </c>
      <c r="H9" s="198">
        <v>0</v>
      </c>
      <c r="I9" s="198">
        <v>0</v>
      </c>
      <c r="J9" s="198">
        <v>16.920000000000002</v>
      </c>
      <c r="K9" s="198">
        <v>9.06</v>
      </c>
      <c r="L9" s="198">
        <v>559.92999999999995</v>
      </c>
      <c r="M9" s="198">
        <v>27.32</v>
      </c>
      <c r="N9" s="198">
        <v>17.399999999999999</v>
      </c>
      <c r="O9" s="198">
        <v>0</v>
      </c>
      <c r="P9" s="198">
        <v>30.62</v>
      </c>
      <c r="Q9" s="198">
        <v>5.93</v>
      </c>
      <c r="R9" s="198">
        <v>7.48</v>
      </c>
      <c r="S9" s="198">
        <v>7.84</v>
      </c>
      <c r="T9" s="198">
        <v>0</v>
      </c>
      <c r="U9" s="198">
        <v>51.81</v>
      </c>
      <c r="V9" s="198">
        <v>5.78</v>
      </c>
      <c r="W9" s="198">
        <v>13.06</v>
      </c>
      <c r="X9" s="198">
        <v>43.81</v>
      </c>
      <c r="Y9" s="198">
        <v>0</v>
      </c>
      <c r="Z9">
        <v>0</v>
      </c>
      <c r="AA9" s="198">
        <v>11</v>
      </c>
      <c r="AB9" s="198">
        <v>0</v>
      </c>
      <c r="AC9" s="198">
        <v>0</v>
      </c>
      <c r="AD9" s="198">
        <v>0</v>
      </c>
      <c r="AE9" s="198">
        <v>30.16</v>
      </c>
      <c r="AF9" s="198">
        <v>0</v>
      </c>
      <c r="AG9" s="198">
        <v>0</v>
      </c>
      <c r="AH9" s="198">
        <v>0</v>
      </c>
      <c r="AI9" s="198">
        <v>69.61</v>
      </c>
      <c r="AJ9" s="198">
        <v>0</v>
      </c>
      <c r="AK9" s="198">
        <v>0</v>
      </c>
      <c r="AL9" s="198">
        <v>0</v>
      </c>
      <c r="AM9" s="198">
        <v>70</v>
      </c>
      <c r="AN9" s="198">
        <v>0</v>
      </c>
      <c r="AO9">
        <v>0</v>
      </c>
      <c r="AP9" s="198">
        <v>75.2</v>
      </c>
      <c r="AQ9" s="198">
        <v>0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9.68</v>
      </c>
      <c r="E10" s="198">
        <v>0</v>
      </c>
      <c r="F10" s="198">
        <v>0</v>
      </c>
      <c r="G10" s="198">
        <v>19.350000000000001</v>
      </c>
      <c r="H10" s="198">
        <v>0</v>
      </c>
      <c r="I10" s="198">
        <v>0</v>
      </c>
      <c r="J10" s="198">
        <v>16.920000000000002</v>
      </c>
      <c r="K10" s="198">
        <v>9.06</v>
      </c>
      <c r="L10" s="198">
        <v>559.92999999999995</v>
      </c>
      <c r="M10" s="198">
        <v>27.32</v>
      </c>
      <c r="N10" s="198">
        <v>17.399999999999999</v>
      </c>
      <c r="O10" s="198">
        <v>0</v>
      </c>
      <c r="P10" s="198">
        <v>30.62</v>
      </c>
      <c r="Q10" s="198">
        <v>5.93</v>
      </c>
      <c r="R10" s="198">
        <v>7.48</v>
      </c>
      <c r="S10" s="198">
        <v>7.84</v>
      </c>
      <c r="T10" s="198">
        <v>0</v>
      </c>
      <c r="U10" s="198">
        <v>51.81</v>
      </c>
      <c r="V10" s="198">
        <v>5.78</v>
      </c>
      <c r="W10" s="198">
        <v>13.06</v>
      </c>
      <c r="X10" s="198">
        <v>43.81</v>
      </c>
      <c r="Y10" s="198">
        <v>0</v>
      </c>
      <c r="Z10">
        <v>0</v>
      </c>
      <c r="AA10" s="198">
        <v>11</v>
      </c>
      <c r="AB10" s="198">
        <v>0</v>
      </c>
      <c r="AC10" s="198">
        <v>0</v>
      </c>
      <c r="AD10" s="198">
        <v>0</v>
      </c>
      <c r="AE10" s="198">
        <v>30.16</v>
      </c>
      <c r="AF10" s="198">
        <v>0</v>
      </c>
      <c r="AG10" s="198">
        <v>0</v>
      </c>
      <c r="AH10" s="198">
        <v>0</v>
      </c>
      <c r="AI10" s="198">
        <v>69.61</v>
      </c>
      <c r="AJ10" s="198">
        <v>0</v>
      </c>
      <c r="AK10" s="198">
        <v>0</v>
      </c>
      <c r="AL10" s="198">
        <v>0</v>
      </c>
      <c r="AM10" s="198">
        <v>70</v>
      </c>
      <c r="AN10" s="198">
        <v>0</v>
      </c>
      <c r="AO10">
        <v>0</v>
      </c>
      <c r="AP10" s="198">
        <v>75.2</v>
      </c>
      <c r="AQ10" s="198">
        <v>0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9.68</v>
      </c>
      <c r="E11" s="198">
        <v>0</v>
      </c>
      <c r="F11" s="198">
        <v>0</v>
      </c>
      <c r="G11" s="198">
        <v>19.350000000000001</v>
      </c>
      <c r="H11" s="198">
        <v>0</v>
      </c>
      <c r="I11" s="198">
        <v>0</v>
      </c>
      <c r="J11" s="198">
        <v>16.920000000000002</v>
      </c>
      <c r="K11" s="198">
        <v>9.06</v>
      </c>
      <c r="L11" s="198">
        <v>559.92999999999995</v>
      </c>
      <c r="M11" s="198">
        <v>27.32</v>
      </c>
      <c r="N11" s="198">
        <v>17.399999999999999</v>
      </c>
      <c r="O11" s="198">
        <v>0</v>
      </c>
      <c r="P11" s="198">
        <v>30.62</v>
      </c>
      <c r="Q11" s="198">
        <v>5.93</v>
      </c>
      <c r="R11" s="198">
        <v>7.48</v>
      </c>
      <c r="S11" s="198">
        <v>7.84</v>
      </c>
      <c r="T11" s="198">
        <v>0</v>
      </c>
      <c r="U11" s="198">
        <v>51.81</v>
      </c>
      <c r="V11" s="198">
        <v>5.78</v>
      </c>
      <c r="W11" s="198">
        <v>13.06</v>
      </c>
      <c r="X11" s="198">
        <v>43.81</v>
      </c>
      <c r="Y11" s="198">
        <v>0</v>
      </c>
      <c r="Z11">
        <v>0</v>
      </c>
      <c r="AA11" s="198">
        <v>11</v>
      </c>
      <c r="AB11" s="198">
        <v>0</v>
      </c>
      <c r="AC11" s="198">
        <v>0</v>
      </c>
      <c r="AD11" s="198">
        <v>0</v>
      </c>
      <c r="AE11" s="198">
        <v>30.54</v>
      </c>
      <c r="AF11" s="198">
        <v>0</v>
      </c>
      <c r="AG11" s="198">
        <v>0</v>
      </c>
      <c r="AH11" s="198">
        <v>0</v>
      </c>
      <c r="AI11" s="198">
        <v>69.61</v>
      </c>
      <c r="AJ11" s="198">
        <v>0</v>
      </c>
      <c r="AK11" s="198">
        <v>0</v>
      </c>
      <c r="AL11" s="198">
        <v>0</v>
      </c>
      <c r="AM11" s="198">
        <v>70</v>
      </c>
      <c r="AN11" s="198">
        <v>0</v>
      </c>
      <c r="AO11">
        <v>0</v>
      </c>
      <c r="AP11" s="198">
        <v>75.2</v>
      </c>
      <c r="AQ11" s="198">
        <v>0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9.68</v>
      </c>
      <c r="E12" s="198">
        <v>0</v>
      </c>
      <c r="F12" s="198">
        <v>0</v>
      </c>
      <c r="G12" s="198">
        <v>19.350000000000001</v>
      </c>
      <c r="H12" s="198">
        <v>0</v>
      </c>
      <c r="I12" s="198">
        <v>0</v>
      </c>
      <c r="J12" s="198">
        <v>16.920000000000002</v>
      </c>
      <c r="K12" s="198">
        <v>9.06</v>
      </c>
      <c r="L12" s="198">
        <v>559.92999999999995</v>
      </c>
      <c r="M12" s="198">
        <v>27.32</v>
      </c>
      <c r="N12" s="198">
        <v>17.399999999999999</v>
      </c>
      <c r="O12" s="198">
        <v>0</v>
      </c>
      <c r="P12" s="198">
        <v>30.62</v>
      </c>
      <c r="Q12" s="198">
        <v>5.93</v>
      </c>
      <c r="R12" s="198">
        <v>7.48</v>
      </c>
      <c r="S12" s="198">
        <v>7.84</v>
      </c>
      <c r="T12" s="198">
        <v>0</v>
      </c>
      <c r="U12" s="198">
        <v>51.81</v>
      </c>
      <c r="V12" s="198">
        <v>5.78</v>
      </c>
      <c r="W12" s="198">
        <v>13.06</v>
      </c>
      <c r="X12" s="198">
        <v>43.81</v>
      </c>
      <c r="Y12" s="198">
        <v>0</v>
      </c>
      <c r="Z12">
        <v>0</v>
      </c>
      <c r="AA12" s="198">
        <v>11</v>
      </c>
      <c r="AB12" s="198">
        <v>0</v>
      </c>
      <c r="AC12" s="198">
        <v>0</v>
      </c>
      <c r="AD12" s="198">
        <v>0</v>
      </c>
      <c r="AE12" s="198">
        <v>30.54</v>
      </c>
      <c r="AF12" s="198">
        <v>0</v>
      </c>
      <c r="AG12" s="198">
        <v>0</v>
      </c>
      <c r="AH12" s="198">
        <v>0</v>
      </c>
      <c r="AI12" s="198">
        <v>69.61</v>
      </c>
      <c r="AJ12" s="198">
        <v>0</v>
      </c>
      <c r="AK12" s="198">
        <v>0</v>
      </c>
      <c r="AL12" s="198">
        <v>0</v>
      </c>
      <c r="AM12" s="198">
        <v>70</v>
      </c>
      <c r="AN12" s="198">
        <v>0</v>
      </c>
      <c r="AO12">
        <v>0</v>
      </c>
      <c r="AP12" s="198">
        <v>75.2</v>
      </c>
      <c r="AQ12" s="198">
        <v>0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9.68</v>
      </c>
      <c r="E13" s="198">
        <v>0</v>
      </c>
      <c r="F13" s="198">
        <v>0</v>
      </c>
      <c r="G13" s="198">
        <v>19.350000000000001</v>
      </c>
      <c r="H13" s="198">
        <v>0</v>
      </c>
      <c r="I13" s="198">
        <v>0</v>
      </c>
      <c r="J13" s="198">
        <v>16.920000000000002</v>
      </c>
      <c r="K13" s="198">
        <v>9.06</v>
      </c>
      <c r="L13" s="198">
        <v>559.92999999999995</v>
      </c>
      <c r="M13" s="198">
        <v>27.32</v>
      </c>
      <c r="N13" s="198">
        <v>17.399999999999999</v>
      </c>
      <c r="O13" s="198">
        <v>0</v>
      </c>
      <c r="P13" s="198">
        <v>30.62</v>
      </c>
      <c r="Q13" s="198">
        <v>5.93</v>
      </c>
      <c r="R13" s="198">
        <v>7.48</v>
      </c>
      <c r="S13" s="198">
        <v>7.84</v>
      </c>
      <c r="T13" s="198">
        <v>0</v>
      </c>
      <c r="U13" s="198">
        <v>51.81</v>
      </c>
      <c r="V13" s="198">
        <v>5.78</v>
      </c>
      <c r="W13" s="198">
        <v>13.06</v>
      </c>
      <c r="X13" s="198">
        <v>43.81</v>
      </c>
      <c r="Y13" s="198">
        <v>0</v>
      </c>
      <c r="Z13">
        <v>0</v>
      </c>
      <c r="AA13" s="198">
        <v>11</v>
      </c>
      <c r="AB13" s="198">
        <v>0</v>
      </c>
      <c r="AC13" s="198">
        <v>0</v>
      </c>
      <c r="AD13" s="198">
        <v>0</v>
      </c>
      <c r="AE13" s="198">
        <v>30.54</v>
      </c>
      <c r="AF13" s="198">
        <v>0</v>
      </c>
      <c r="AG13" s="198">
        <v>0</v>
      </c>
      <c r="AH13" s="198">
        <v>0</v>
      </c>
      <c r="AI13" s="198">
        <v>69.61</v>
      </c>
      <c r="AJ13" s="198">
        <v>0</v>
      </c>
      <c r="AK13" s="198">
        <v>0</v>
      </c>
      <c r="AL13" s="198">
        <v>0</v>
      </c>
      <c r="AM13" s="198">
        <v>70</v>
      </c>
      <c r="AN13" s="198">
        <v>0</v>
      </c>
      <c r="AO13">
        <v>0</v>
      </c>
      <c r="AP13" s="198">
        <v>75.2</v>
      </c>
      <c r="AQ13" s="198">
        <v>0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9.68</v>
      </c>
      <c r="E14" s="198">
        <v>0</v>
      </c>
      <c r="F14" s="198">
        <v>0</v>
      </c>
      <c r="G14" s="198">
        <v>19.350000000000001</v>
      </c>
      <c r="H14" s="198">
        <v>0</v>
      </c>
      <c r="I14" s="198">
        <v>0</v>
      </c>
      <c r="J14" s="198">
        <v>16.920000000000002</v>
      </c>
      <c r="K14" s="198">
        <v>9.06</v>
      </c>
      <c r="L14" s="198">
        <v>559.92999999999995</v>
      </c>
      <c r="M14" s="198">
        <v>27.32</v>
      </c>
      <c r="N14" s="198">
        <v>17.399999999999999</v>
      </c>
      <c r="O14" s="198">
        <v>0</v>
      </c>
      <c r="P14" s="198">
        <v>30.62</v>
      </c>
      <c r="Q14" s="198">
        <v>5.93</v>
      </c>
      <c r="R14" s="198">
        <v>7.48</v>
      </c>
      <c r="S14" s="198">
        <v>7.84</v>
      </c>
      <c r="T14" s="198">
        <v>0</v>
      </c>
      <c r="U14" s="198">
        <v>51.81</v>
      </c>
      <c r="V14" s="198">
        <v>5.78</v>
      </c>
      <c r="W14" s="198">
        <v>13.06</v>
      </c>
      <c r="X14" s="198">
        <v>43.81</v>
      </c>
      <c r="Y14" s="198">
        <v>0</v>
      </c>
      <c r="Z14">
        <v>0</v>
      </c>
      <c r="AA14" s="198">
        <v>11</v>
      </c>
      <c r="AB14" s="198">
        <v>0</v>
      </c>
      <c r="AC14" s="198">
        <v>0</v>
      </c>
      <c r="AD14" s="198">
        <v>0</v>
      </c>
      <c r="AE14" s="198">
        <v>30.54</v>
      </c>
      <c r="AF14" s="198">
        <v>0</v>
      </c>
      <c r="AG14" s="198">
        <v>0</v>
      </c>
      <c r="AH14" s="198">
        <v>0</v>
      </c>
      <c r="AI14" s="198">
        <v>69.61</v>
      </c>
      <c r="AJ14" s="198">
        <v>0</v>
      </c>
      <c r="AK14" s="198">
        <v>0</v>
      </c>
      <c r="AL14" s="198">
        <v>0</v>
      </c>
      <c r="AM14" s="198">
        <v>70</v>
      </c>
      <c r="AN14" s="198">
        <v>0</v>
      </c>
      <c r="AO14">
        <v>0</v>
      </c>
      <c r="AP14" s="198">
        <v>75.2</v>
      </c>
      <c r="AQ14" s="198">
        <v>0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9.68</v>
      </c>
      <c r="E15" s="198">
        <v>0</v>
      </c>
      <c r="F15" s="198">
        <v>0</v>
      </c>
      <c r="G15" s="198">
        <v>19.350000000000001</v>
      </c>
      <c r="H15" s="198">
        <v>0</v>
      </c>
      <c r="I15" s="198">
        <v>0</v>
      </c>
      <c r="J15" s="198">
        <v>16.920000000000002</v>
      </c>
      <c r="K15" s="198">
        <v>9.06</v>
      </c>
      <c r="L15" s="198">
        <v>559.92999999999995</v>
      </c>
      <c r="M15" s="198">
        <v>27.32</v>
      </c>
      <c r="N15" s="198">
        <v>17.399999999999999</v>
      </c>
      <c r="O15" s="198">
        <v>0</v>
      </c>
      <c r="P15" s="198">
        <v>30.62</v>
      </c>
      <c r="Q15" s="198">
        <v>5.93</v>
      </c>
      <c r="R15" s="198">
        <v>7.48</v>
      </c>
      <c r="S15" s="198">
        <v>7.84</v>
      </c>
      <c r="T15" s="198">
        <v>0</v>
      </c>
      <c r="U15" s="198">
        <v>51.81</v>
      </c>
      <c r="V15" s="198">
        <v>5.78</v>
      </c>
      <c r="W15" s="198">
        <v>13.06</v>
      </c>
      <c r="X15" s="198">
        <v>43.81</v>
      </c>
      <c r="Y15" s="198">
        <v>0</v>
      </c>
      <c r="Z15">
        <v>0</v>
      </c>
      <c r="AA15" s="198">
        <v>11.2</v>
      </c>
      <c r="AB15" s="198">
        <v>0</v>
      </c>
      <c r="AC15" s="198">
        <v>0</v>
      </c>
      <c r="AD15" s="198">
        <v>0</v>
      </c>
      <c r="AE15" s="198">
        <v>30.54</v>
      </c>
      <c r="AF15" s="198">
        <v>0</v>
      </c>
      <c r="AG15" s="198">
        <v>0</v>
      </c>
      <c r="AH15" s="198">
        <v>0</v>
      </c>
      <c r="AI15" s="198">
        <v>69.61</v>
      </c>
      <c r="AJ15" s="198">
        <v>0</v>
      </c>
      <c r="AK15" s="198">
        <v>0</v>
      </c>
      <c r="AL15" s="198">
        <v>0</v>
      </c>
      <c r="AM15" s="198">
        <v>70</v>
      </c>
      <c r="AN15" s="198">
        <v>0</v>
      </c>
      <c r="AO15">
        <v>0</v>
      </c>
      <c r="AP15" s="198">
        <v>75.2</v>
      </c>
      <c r="AQ15" s="198">
        <v>0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9.68</v>
      </c>
      <c r="E16" s="198">
        <v>0</v>
      </c>
      <c r="F16" s="198">
        <v>0</v>
      </c>
      <c r="G16" s="198">
        <v>19.350000000000001</v>
      </c>
      <c r="H16" s="198">
        <v>0</v>
      </c>
      <c r="I16" s="198">
        <v>0</v>
      </c>
      <c r="J16" s="198">
        <v>16.920000000000002</v>
      </c>
      <c r="K16" s="198">
        <v>9.06</v>
      </c>
      <c r="L16" s="198">
        <v>559.92999999999995</v>
      </c>
      <c r="M16" s="198">
        <v>27.32</v>
      </c>
      <c r="N16" s="198">
        <v>17.399999999999999</v>
      </c>
      <c r="O16" s="198">
        <v>0</v>
      </c>
      <c r="P16" s="198">
        <v>30.62</v>
      </c>
      <c r="Q16" s="198">
        <v>5.93</v>
      </c>
      <c r="R16" s="198">
        <v>7.48</v>
      </c>
      <c r="S16" s="198">
        <v>7.84</v>
      </c>
      <c r="T16" s="198">
        <v>0</v>
      </c>
      <c r="U16" s="198">
        <v>51.81</v>
      </c>
      <c r="V16" s="198">
        <v>5.78</v>
      </c>
      <c r="W16" s="198">
        <v>13.06</v>
      </c>
      <c r="X16" s="198">
        <v>43.81</v>
      </c>
      <c r="Y16" s="198">
        <v>0</v>
      </c>
      <c r="Z16">
        <v>0</v>
      </c>
      <c r="AA16" s="198">
        <v>11.2</v>
      </c>
      <c r="AB16" s="198">
        <v>0</v>
      </c>
      <c r="AC16" s="198">
        <v>0</v>
      </c>
      <c r="AD16" s="198">
        <v>0</v>
      </c>
      <c r="AE16" s="198">
        <v>30.54</v>
      </c>
      <c r="AF16" s="198">
        <v>0</v>
      </c>
      <c r="AG16" s="198">
        <v>0</v>
      </c>
      <c r="AH16" s="198">
        <v>0</v>
      </c>
      <c r="AI16" s="198">
        <v>69.61</v>
      </c>
      <c r="AJ16" s="198">
        <v>0</v>
      </c>
      <c r="AK16" s="198">
        <v>0</v>
      </c>
      <c r="AL16" s="198">
        <v>0</v>
      </c>
      <c r="AM16" s="198">
        <v>70</v>
      </c>
      <c r="AN16" s="198">
        <v>0</v>
      </c>
      <c r="AO16">
        <v>0</v>
      </c>
      <c r="AP16" s="198">
        <v>75.2</v>
      </c>
      <c r="AQ16" s="198">
        <v>0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9.68</v>
      </c>
      <c r="E17" s="198">
        <v>0</v>
      </c>
      <c r="F17" s="198">
        <v>0</v>
      </c>
      <c r="G17" s="198">
        <v>19.350000000000001</v>
      </c>
      <c r="H17" s="198">
        <v>0</v>
      </c>
      <c r="I17" s="198">
        <v>0</v>
      </c>
      <c r="J17" s="198">
        <v>16.920000000000002</v>
      </c>
      <c r="K17" s="198">
        <v>9.06</v>
      </c>
      <c r="L17" s="198">
        <v>559.92999999999995</v>
      </c>
      <c r="M17" s="198">
        <v>27.32</v>
      </c>
      <c r="N17" s="198">
        <v>17.399999999999999</v>
      </c>
      <c r="O17" s="198">
        <v>0</v>
      </c>
      <c r="P17" s="198">
        <v>30.62</v>
      </c>
      <c r="Q17" s="198">
        <v>5.93</v>
      </c>
      <c r="R17" s="198">
        <v>7.48</v>
      </c>
      <c r="S17" s="198">
        <v>7.84</v>
      </c>
      <c r="T17" s="198">
        <v>0</v>
      </c>
      <c r="U17" s="198">
        <v>51.81</v>
      </c>
      <c r="V17" s="198">
        <v>5.78</v>
      </c>
      <c r="W17" s="198">
        <v>13.06</v>
      </c>
      <c r="X17" s="198">
        <v>43.81</v>
      </c>
      <c r="Y17" s="198">
        <v>0</v>
      </c>
      <c r="Z17">
        <v>0</v>
      </c>
      <c r="AA17" s="198">
        <v>11.2</v>
      </c>
      <c r="AB17" s="198">
        <v>0</v>
      </c>
      <c r="AC17" s="198">
        <v>0</v>
      </c>
      <c r="AD17" s="198">
        <v>0</v>
      </c>
      <c r="AE17" s="198">
        <v>30.54</v>
      </c>
      <c r="AF17" s="198">
        <v>0</v>
      </c>
      <c r="AG17" s="198">
        <v>0</v>
      </c>
      <c r="AH17" s="198">
        <v>0</v>
      </c>
      <c r="AI17" s="198">
        <v>69.61</v>
      </c>
      <c r="AJ17" s="198">
        <v>0</v>
      </c>
      <c r="AK17" s="198">
        <v>0</v>
      </c>
      <c r="AL17" s="198">
        <v>0</v>
      </c>
      <c r="AM17" s="198">
        <v>70</v>
      </c>
      <c r="AN17" s="198">
        <v>0</v>
      </c>
      <c r="AO17">
        <v>0</v>
      </c>
      <c r="AP17" s="198">
        <v>75.2</v>
      </c>
      <c r="AQ17" s="198">
        <v>0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9.68</v>
      </c>
      <c r="E18" s="198">
        <v>0</v>
      </c>
      <c r="F18" s="198">
        <v>0</v>
      </c>
      <c r="G18" s="198">
        <v>19.350000000000001</v>
      </c>
      <c r="H18" s="198">
        <v>0</v>
      </c>
      <c r="I18" s="198">
        <v>0</v>
      </c>
      <c r="J18" s="198">
        <v>16.920000000000002</v>
      </c>
      <c r="K18" s="198">
        <v>9.06</v>
      </c>
      <c r="L18" s="198">
        <v>559.92999999999995</v>
      </c>
      <c r="M18" s="198">
        <v>27.32</v>
      </c>
      <c r="N18" s="198">
        <v>17.399999999999999</v>
      </c>
      <c r="O18" s="198">
        <v>0</v>
      </c>
      <c r="P18" s="198">
        <v>30.62</v>
      </c>
      <c r="Q18" s="198">
        <v>5.93</v>
      </c>
      <c r="R18" s="198">
        <v>7.48</v>
      </c>
      <c r="S18" s="198">
        <v>7.84</v>
      </c>
      <c r="T18" s="198">
        <v>0</v>
      </c>
      <c r="U18" s="198">
        <v>51.81</v>
      </c>
      <c r="V18" s="198">
        <v>5.78</v>
      </c>
      <c r="W18" s="198">
        <v>13.06</v>
      </c>
      <c r="X18" s="198">
        <v>43.81</v>
      </c>
      <c r="Y18" s="198">
        <v>0</v>
      </c>
      <c r="Z18">
        <v>0</v>
      </c>
      <c r="AA18" s="198">
        <v>11.2</v>
      </c>
      <c r="AB18" s="198">
        <v>0</v>
      </c>
      <c r="AC18" s="198">
        <v>0</v>
      </c>
      <c r="AD18" s="198">
        <v>0</v>
      </c>
      <c r="AE18" s="198">
        <v>30.54</v>
      </c>
      <c r="AF18" s="198">
        <v>0</v>
      </c>
      <c r="AG18" s="198">
        <v>0</v>
      </c>
      <c r="AH18" s="198">
        <v>0</v>
      </c>
      <c r="AI18" s="198">
        <v>69.61</v>
      </c>
      <c r="AJ18" s="198">
        <v>0</v>
      </c>
      <c r="AK18" s="198">
        <v>0</v>
      </c>
      <c r="AL18" s="198">
        <v>0</v>
      </c>
      <c r="AM18" s="198">
        <v>70</v>
      </c>
      <c r="AN18" s="198">
        <v>0</v>
      </c>
      <c r="AO18">
        <v>0</v>
      </c>
      <c r="AP18" s="198">
        <v>75.2</v>
      </c>
      <c r="AQ18" s="198">
        <v>0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9.68</v>
      </c>
      <c r="E19" s="198">
        <v>0</v>
      </c>
      <c r="F19" s="198">
        <v>0</v>
      </c>
      <c r="G19" s="198">
        <v>19.350000000000001</v>
      </c>
      <c r="H19" s="198">
        <v>0</v>
      </c>
      <c r="I19" s="198">
        <v>0</v>
      </c>
      <c r="J19" s="198">
        <v>16.920000000000002</v>
      </c>
      <c r="K19" s="198">
        <v>9.06</v>
      </c>
      <c r="L19" s="198">
        <v>559.92999999999995</v>
      </c>
      <c r="M19" s="198">
        <v>27.32</v>
      </c>
      <c r="N19" s="198">
        <v>17.399999999999999</v>
      </c>
      <c r="O19" s="198">
        <v>0</v>
      </c>
      <c r="P19" s="198">
        <v>30.62</v>
      </c>
      <c r="Q19" s="198">
        <v>5.93</v>
      </c>
      <c r="R19" s="198">
        <v>7.48</v>
      </c>
      <c r="S19" s="198">
        <v>7.84</v>
      </c>
      <c r="T19" s="198">
        <v>0</v>
      </c>
      <c r="U19" s="198">
        <v>51.81</v>
      </c>
      <c r="V19" s="198">
        <v>5.78</v>
      </c>
      <c r="W19" s="198">
        <v>13.06</v>
      </c>
      <c r="X19" s="198">
        <v>43.81</v>
      </c>
      <c r="Y19" s="198">
        <v>0</v>
      </c>
      <c r="Z19">
        <v>0</v>
      </c>
      <c r="AA19" s="198">
        <v>11.2</v>
      </c>
      <c r="AB19" s="198">
        <v>0</v>
      </c>
      <c r="AC19" s="198">
        <v>0</v>
      </c>
      <c r="AD19" s="198">
        <v>0</v>
      </c>
      <c r="AE19" s="198">
        <v>30.54</v>
      </c>
      <c r="AF19" s="198">
        <v>0</v>
      </c>
      <c r="AG19" s="198">
        <v>0</v>
      </c>
      <c r="AH19" s="198">
        <v>0</v>
      </c>
      <c r="AI19" s="198">
        <v>69.61</v>
      </c>
      <c r="AJ19" s="198">
        <v>0</v>
      </c>
      <c r="AK19" s="198">
        <v>0</v>
      </c>
      <c r="AL19" s="198">
        <v>0</v>
      </c>
      <c r="AM19" s="198">
        <v>70</v>
      </c>
      <c r="AN19" s="198">
        <v>0</v>
      </c>
      <c r="AO19">
        <v>0</v>
      </c>
      <c r="AP19" s="198">
        <v>75.2</v>
      </c>
      <c r="AQ19" s="198">
        <v>0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9.68</v>
      </c>
      <c r="E20" s="198">
        <v>0</v>
      </c>
      <c r="F20" s="198">
        <v>0</v>
      </c>
      <c r="G20" s="198">
        <v>19.350000000000001</v>
      </c>
      <c r="H20" s="198">
        <v>0</v>
      </c>
      <c r="I20" s="198">
        <v>0</v>
      </c>
      <c r="J20" s="198">
        <v>16.920000000000002</v>
      </c>
      <c r="K20" s="198">
        <v>9.06</v>
      </c>
      <c r="L20" s="198">
        <v>559.92999999999995</v>
      </c>
      <c r="M20" s="198">
        <v>27.32</v>
      </c>
      <c r="N20" s="198">
        <v>17.399999999999999</v>
      </c>
      <c r="O20" s="198">
        <v>0</v>
      </c>
      <c r="P20" s="198">
        <v>30.62</v>
      </c>
      <c r="Q20" s="198">
        <v>5.93</v>
      </c>
      <c r="R20" s="198">
        <v>7.48</v>
      </c>
      <c r="S20" s="198">
        <v>7.84</v>
      </c>
      <c r="T20" s="198">
        <v>0</v>
      </c>
      <c r="U20" s="198">
        <v>51.81</v>
      </c>
      <c r="V20" s="198">
        <v>5.78</v>
      </c>
      <c r="W20" s="198">
        <v>13.06</v>
      </c>
      <c r="X20" s="198">
        <v>43.81</v>
      </c>
      <c r="Y20" s="198">
        <v>0</v>
      </c>
      <c r="Z20">
        <v>0</v>
      </c>
      <c r="AA20" s="198">
        <v>11.2</v>
      </c>
      <c r="AB20" s="198">
        <v>0</v>
      </c>
      <c r="AC20" s="198">
        <v>0</v>
      </c>
      <c r="AD20" s="198">
        <v>0</v>
      </c>
      <c r="AE20" s="198">
        <v>30.54</v>
      </c>
      <c r="AF20" s="198">
        <v>0</v>
      </c>
      <c r="AG20" s="198">
        <v>0</v>
      </c>
      <c r="AH20" s="198">
        <v>0</v>
      </c>
      <c r="AI20" s="198">
        <v>69.61</v>
      </c>
      <c r="AJ20" s="198">
        <v>0</v>
      </c>
      <c r="AK20" s="198">
        <v>0</v>
      </c>
      <c r="AL20" s="198">
        <v>0</v>
      </c>
      <c r="AM20" s="198">
        <v>70</v>
      </c>
      <c r="AN20" s="198">
        <v>0</v>
      </c>
      <c r="AO20">
        <v>0</v>
      </c>
      <c r="AP20" s="198">
        <v>75.2</v>
      </c>
      <c r="AQ20" s="198">
        <v>0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9.68</v>
      </c>
      <c r="E21" s="198">
        <v>0</v>
      </c>
      <c r="F21" s="198">
        <v>0</v>
      </c>
      <c r="G21" s="198">
        <v>19.350000000000001</v>
      </c>
      <c r="H21" s="198">
        <v>0</v>
      </c>
      <c r="I21" s="198">
        <v>0</v>
      </c>
      <c r="J21" s="198">
        <v>16.920000000000002</v>
      </c>
      <c r="K21" s="198">
        <v>9.06</v>
      </c>
      <c r="L21" s="198">
        <v>559.92999999999995</v>
      </c>
      <c r="M21" s="198">
        <v>27.32</v>
      </c>
      <c r="N21" s="198">
        <v>17.399999999999999</v>
      </c>
      <c r="O21" s="198">
        <v>0</v>
      </c>
      <c r="P21" s="198">
        <v>30.62</v>
      </c>
      <c r="Q21" s="198">
        <v>5.93</v>
      </c>
      <c r="R21" s="198">
        <v>7.48</v>
      </c>
      <c r="S21" s="198">
        <v>7.84</v>
      </c>
      <c r="T21" s="198">
        <v>0</v>
      </c>
      <c r="U21" s="198">
        <v>51.81</v>
      </c>
      <c r="V21" s="198">
        <v>5.78</v>
      </c>
      <c r="W21" s="198">
        <v>13.06</v>
      </c>
      <c r="X21" s="198">
        <v>43.81</v>
      </c>
      <c r="Y21" s="198">
        <v>0</v>
      </c>
      <c r="Z21">
        <v>0</v>
      </c>
      <c r="AA21" s="198">
        <v>11.2</v>
      </c>
      <c r="AB21" s="198">
        <v>0</v>
      </c>
      <c r="AC21" s="198">
        <v>0</v>
      </c>
      <c r="AD21" s="198">
        <v>0</v>
      </c>
      <c r="AE21" s="198">
        <v>30.54</v>
      </c>
      <c r="AF21" s="198">
        <v>0</v>
      </c>
      <c r="AG21" s="198">
        <v>0</v>
      </c>
      <c r="AH21" s="198">
        <v>0</v>
      </c>
      <c r="AI21" s="198">
        <v>69.61</v>
      </c>
      <c r="AJ21" s="198">
        <v>0</v>
      </c>
      <c r="AK21" s="198">
        <v>0</v>
      </c>
      <c r="AL21" s="198">
        <v>0</v>
      </c>
      <c r="AM21" s="198">
        <v>70</v>
      </c>
      <c r="AN21" s="198">
        <v>0</v>
      </c>
      <c r="AO21">
        <v>0</v>
      </c>
      <c r="AP21" s="198">
        <v>75.2</v>
      </c>
      <c r="AQ21" s="198">
        <v>0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9.68</v>
      </c>
      <c r="E22" s="198">
        <v>0</v>
      </c>
      <c r="F22" s="198">
        <v>0</v>
      </c>
      <c r="G22" s="198">
        <v>19.350000000000001</v>
      </c>
      <c r="H22" s="198">
        <v>0</v>
      </c>
      <c r="I22" s="198">
        <v>0</v>
      </c>
      <c r="J22" s="198">
        <v>16.920000000000002</v>
      </c>
      <c r="K22" s="198">
        <v>9.06</v>
      </c>
      <c r="L22" s="198">
        <v>559.92999999999995</v>
      </c>
      <c r="M22" s="198">
        <v>27.32</v>
      </c>
      <c r="N22" s="198">
        <v>17.399999999999999</v>
      </c>
      <c r="O22" s="198">
        <v>0</v>
      </c>
      <c r="P22" s="198">
        <v>30.62</v>
      </c>
      <c r="Q22" s="198">
        <v>5.93</v>
      </c>
      <c r="R22" s="198">
        <v>7.48</v>
      </c>
      <c r="S22" s="198">
        <v>7.84</v>
      </c>
      <c r="T22" s="198">
        <v>0</v>
      </c>
      <c r="U22" s="198">
        <v>51.81</v>
      </c>
      <c r="V22" s="198">
        <v>5.78</v>
      </c>
      <c r="W22" s="198">
        <v>13.06</v>
      </c>
      <c r="X22" s="198">
        <v>43.81</v>
      </c>
      <c r="Y22" s="198">
        <v>0</v>
      </c>
      <c r="Z22">
        <v>0</v>
      </c>
      <c r="AA22" s="198">
        <v>11.2</v>
      </c>
      <c r="AB22" s="198">
        <v>0</v>
      </c>
      <c r="AC22" s="198">
        <v>0</v>
      </c>
      <c r="AD22" s="198">
        <v>0</v>
      </c>
      <c r="AE22" s="198">
        <v>30.54</v>
      </c>
      <c r="AF22" s="198">
        <v>0</v>
      </c>
      <c r="AG22" s="198">
        <v>0</v>
      </c>
      <c r="AH22" s="198">
        <v>0</v>
      </c>
      <c r="AI22" s="198">
        <v>69.61</v>
      </c>
      <c r="AJ22" s="198">
        <v>0</v>
      </c>
      <c r="AK22" s="198">
        <v>0</v>
      </c>
      <c r="AL22" s="198">
        <v>0</v>
      </c>
      <c r="AM22" s="198">
        <v>70</v>
      </c>
      <c r="AN22" s="198">
        <v>0</v>
      </c>
      <c r="AO22">
        <v>0</v>
      </c>
      <c r="AP22" s="198">
        <v>75.2</v>
      </c>
      <c r="AQ22" s="198">
        <v>0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9.68</v>
      </c>
      <c r="E23" s="198">
        <v>0</v>
      </c>
      <c r="F23" s="198">
        <v>0</v>
      </c>
      <c r="G23" s="198">
        <v>19.350000000000001</v>
      </c>
      <c r="H23" s="198">
        <v>0</v>
      </c>
      <c r="I23" s="198">
        <v>0</v>
      </c>
      <c r="J23" s="198">
        <v>16.920000000000002</v>
      </c>
      <c r="K23" s="198">
        <v>9.06</v>
      </c>
      <c r="L23" s="198">
        <v>559.92999999999995</v>
      </c>
      <c r="M23" s="198">
        <v>27.32</v>
      </c>
      <c r="N23" s="198">
        <v>17.399999999999999</v>
      </c>
      <c r="O23" s="198">
        <v>0</v>
      </c>
      <c r="P23" s="198">
        <v>30.62</v>
      </c>
      <c r="Q23" s="198">
        <v>5.93</v>
      </c>
      <c r="R23" s="198">
        <v>7.48</v>
      </c>
      <c r="S23" s="198">
        <v>7.84</v>
      </c>
      <c r="T23" s="198">
        <v>0</v>
      </c>
      <c r="U23" s="198">
        <v>51.81</v>
      </c>
      <c r="V23" s="198">
        <v>5.78</v>
      </c>
      <c r="W23" s="198">
        <v>13.06</v>
      </c>
      <c r="X23" s="198">
        <v>43.81</v>
      </c>
      <c r="Y23" s="198">
        <v>0</v>
      </c>
      <c r="Z23">
        <v>0</v>
      </c>
      <c r="AA23" s="198">
        <v>11.2</v>
      </c>
      <c r="AB23" s="198">
        <v>0</v>
      </c>
      <c r="AC23" s="198">
        <v>0</v>
      </c>
      <c r="AD23" s="198">
        <v>0</v>
      </c>
      <c r="AE23" s="198">
        <v>30.74</v>
      </c>
      <c r="AF23" s="198">
        <v>0</v>
      </c>
      <c r="AG23" s="198">
        <v>0</v>
      </c>
      <c r="AH23" s="198">
        <v>0</v>
      </c>
      <c r="AI23" s="198">
        <v>69.61</v>
      </c>
      <c r="AJ23" s="198">
        <v>0</v>
      </c>
      <c r="AK23" s="198">
        <v>0</v>
      </c>
      <c r="AL23" s="198">
        <v>0</v>
      </c>
      <c r="AM23" s="198">
        <v>90</v>
      </c>
      <c r="AN23" s="198">
        <v>0</v>
      </c>
      <c r="AO23">
        <v>0</v>
      </c>
      <c r="AP23" s="198">
        <v>75.2</v>
      </c>
      <c r="AQ23" s="198">
        <v>0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9.68</v>
      </c>
      <c r="E24" s="198">
        <v>0</v>
      </c>
      <c r="F24" s="198">
        <v>0</v>
      </c>
      <c r="G24" s="198">
        <v>19.350000000000001</v>
      </c>
      <c r="H24" s="198">
        <v>0</v>
      </c>
      <c r="I24" s="198">
        <v>0</v>
      </c>
      <c r="J24" s="198">
        <v>16.920000000000002</v>
      </c>
      <c r="K24" s="198">
        <v>9.06</v>
      </c>
      <c r="L24" s="198">
        <v>559.92999999999995</v>
      </c>
      <c r="M24" s="198">
        <v>27.32</v>
      </c>
      <c r="N24" s="198">
        <v>17.399999999999999</v>
      </c>
      <c r="O24" s="198">
        <v>0</v>
      </c>
      <c r="P24" s="198">
        <v>30.62</v>
      </c>
      <c r="Q24" s="198">
        <v>5.93</v>
      </c>
      <c r="R24" s="198">
        <v>7.48</v>
      </c>
      <c r="S24" s="198">
        <v>7.84</v>
      </c>
      <c r="T24" s="198">
        <v>0</v>
      </c>
      <c r="U24" s="198">
        <v>51.81</v>
      </c>
      <c r="V24" s="198">
        <v>5.78</v>
      </c>
      <c r="W24" s="198">
        <v>13.06</v>
      </c>
      <c r="X24" s="198">
        <v>43.81</v>
      </c>
      <c r="Y24" s="198">
        <v>0</v>
      </c>
      <c r="Z24">
        <v>0</v>
      </c>
      <c r="AA24" s="198">
        <v>11.2</v>
      </c>
      <c r="AB24" s="198">
        <v>0</v>
      </c>
      <c r="AC24" s="198">
        <v>0</v>
      </c>
      <c r="AD24" s="198">
        <v>0</v>
      </c>
      <c r="AE24" s="198">
        <v>30.74</v>
      </c>
      <c r="AF24" s="198">
        <v>0</v>
      </c>
      <c r="AG24" s="198">
        <v>0</v>
      </c>
      <c r="AH24" s="198">
        <v>0</v>
      </c>
      <c r="AI24" s="198">
        <v>69.61</v>
      </c>
      <c r="AJ24" s="198">
        <v>0</v>
      </c>
      <c r="AK24" s="198">
        <v>0</v>
      </c>
      <c r="AL24" s="198">
        <v>0</v>
      </c>
      <c r="AM24" s="198">
        <v>90</v>
      </c>
      <c r="AN24" s="198">
        <v>0</v>
      </c>
      <c r="AO24">
        <v>0</v>
      </c>
      <c r="AP24" s="198">
        <v>75.2</v>
      </c>
      <c r="AQ24" s="198">
        <v>0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9.68</v>
      </c>
      <c r="E25" s="198">
        <v>0</v>
      </c>
      <c r="F25" s="198">
        <v>0</v>
      </c>
      <c r="G25" s="198">
        <v>19.350000000000001</v>
      </c>
      <c r="H25" s="198">
        <v>0</v>
      </c>
      <c r="I25" s="198">
        <v>0</v>
      </c>
      <c r="J25" s="198">
        <v>16.920000000000002</v>
      </c>
      <c r="K25" s="198">
        <v>9.06</v>
      </c>
      <c r="L25" s="198">
        <v>559.92999999999995</v>
      </c>
      <c r="M25" s="198">
        <v>27.32</v>
      </c>
      <c r="N25" s="198">
        <v>17.399999999999999</v>
      </c>
      <c r="O25" s="198">
        <v>0</v>
      </c>
      <c r="P25" s="198">
        <v>30.62</v>
      </c>
      <c r="Q25" s="198">
        <v>5.93</v>
      </c>
      <c r="R25" s="198">
        <v>7.48</v>
      </c>
      <c r="S25" s="198">
        <v>7.84</v>
      </c>
      <c r="T25" s="198">
        <v>0</v>
      </c>
      <c r="U25" s="198">
        <v>51.81</v>
      </c>
      <c r="V25" s="198">
        <v>5.78</v>
      </c>
      <c r="W25" s="198">
        <v>13.06</v>
      </c>
      <c r="X25" s="198">
        <v>43.81</v>
      </c>
      <c r="Y25" s="198">
        <v>0</v>
      </c>
      <c r="Z25">
        <v>0</v>
      </c>
      <c r="AA25" s="198">
        <v>11.2</v>
      </c>
      <c r="AB25" s="198">
        <v>0</v>
      </c>
      <c r="AC25" s="198">
        <v>0</v>
      </c>
      <c r="AD25" s="198">
        <v>0</v>
      </c>
      <c r="AE25" s="198">
        <v>30.74</v>
      </c>
      <c r="AF25" s="198">
        <v>0</v>
      </c>
      <c r="AG25" s="198">
        <v>0</v>
      </c>
      <c r="AH25" s="198">
        <v>0</v>
      </c>
      <c r="AI25" s="198">
        <v>69.61</v>
      </c>
      <c r="AJ25" s="198">
        <v>0</v>
      </c>
      <c r="AK25" s="198">
        <v>0</v>
      </c>
      <c r="AL25" s="198">
        <v>0</v>
      </c>
      <c r="AM25" s="198">
        <v>90</v>
      </c>
      <c r="AN25" s="198">
        <v>0</v>
      </c>
      <c r="AO25">
        <v>0</v>
      </c>
      <c r="AP25" s="198">
        <v>75.2</v>
      </c>
      <c r="AQ25" s="198">
        <v>0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9.68</v>
      </c>
      <c r="E26" s="198">
        <v>0</v>
      </c>
      <c r="F26" s="198">
        <v>0</v>
      </c>
      <c r="G26" s="198">
        <v>19.350000000000001</v>
      </c>
      <c r="H26" s="198">
        <v>0</v>
      </c>
      <c r="I26" s="198">
        <v>0</v>
      </c>
      <c r="J26" s="198">
        <v>16.920000000000002</v>
      </c>
      <c r="K26" s="198">
        <v>9.06</v>
      </c>
      <c r="L26" s="198">
        <v>559.92999999999995</v>
      </c>
      <c r="M26" s="198">
        <v>27.32</v>
      </c>
      <c r="N26" s="198">
        <v>17.399999999999999</v>
      </c>
      <c r="O26" s="198">
        <v>0</v>
      </c>
      <c r="P26" s="198">
        <v>30.62</v>
      </c>
      <c r="Q26" s="198">
        <v>5.93</v>
      </c>
      <c r="R26" s="198">
        <v>7.48</v>
      </c>
      <c r="S26" s="198">
        <v>7.84</v>
      </c>
      <c r="T26" s="198">
        <v>0</v>
      </c>
      <c r="U26" s="198">
        <v>51.81</v>
      </c>
      <c r="V26" s="198">
        <v>5.78</v>
      </c>
      <c r="W26" s="198">
        <v>13.06</v>
      </c>
      <c r="X26" s="198">
        <v>43.81</v>
      </c>
      <c r="Y26" s="198">
        <v>0</v>
      </c>
      <c r="Z26">
        <v>0</v>
      </c>
      <c r="AA26" s="198">
        <v>11.2</v>
      </c>
      <c r="AB26" s="198">
        <v>0</v>
      </c>
      <c r="AC26" s="198">
        <v>0</v>
      </c>
      <c r="AD26" s="198">
        <v>0</v>
      </c>
      <c r="AE26" s="198">
        <v>30.74</v>
      </c>
      <c r="AF26" s="198">
        <v>0</v>
      </c>
      <c r="AG26" s="198">
        <v>0</v>
      </c>
      <c r="AH26" s="198">
        <v>0</v>
      </c>
      <c r="AI26" s="198">
        <v>69.61</v>
      </c>
      <c r="AJ26" s="198">
        <v>0</v>
      </c>
      <c r="AK26" s="198">
        <v>0</v>
      </c>
      <c r="AL26" s="198">
        <v>0</v>
      </c>
      <c r="AM26" s="198">
        <v>90</v>
      </c>
      <c r="AN26" s="198">
        <v>0</v>
      </c>
      <c r="AO26">
        <v>0</v>
      </c>
      <c r="AP26" s="198">
        <v>75.2</v>
      </c>
      <c r="AQ26" s="198">
        <v>0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6.24</v>
      </c>
      <c r="E27" s="198">
        <v>0</v>
      </c>
      <c r="F27" s="198">
        <v>0</v>
      </c>
      <c r="G27" s="198">
        <v>9.67</v>
      </c>
      <c r="H27" s="198">
        <v>0</v>
      </c>
      <c r="I27" s="198">
        <v>0</v>
      </c>
      <c r="J27" s="198">
        <v>16.920000000000002</v>
      </c>
      <c r="K27" s="198">
        <v>9.06</v>
      </c>
      <c r="L27" s="198">
        <v>559.92999999999995</v>
      </c>
      <c r="M27" s="198">
        <v>27.32</v>
      </c>
      <c r="N27" s="198">
        <v>17.399999999999999</v>
      </c>
      <c r="O27" s="198">
        <v>0</v>
      </c>
      <c r="P27" s="198">
        <v>30.62</v>
      </c>
      <c r="Q27" s="198">
        <v>5.93</v>
      </c>
      <c r="R27" s="198">
        <v>7.48</v>
      </c>
      <c r="S27" s="198">
        <v>7.84</v>
      </c>
      <c r="T27" s="198">
        <v>0</v>
      </c>
      <c r="U27" s="198">
        <v>51.81</v>
      </c>
      <c r="V27" s="198">
        <v>5.78</v>
      </c>
      <c r="W27" s="198">
        <v>13.06</v>
      </c>
      <c r="X27" s="198">
        <v>43.81</v>
      </c>
      <c r="Y27" s="198">
        <v>0</v>
      </c>
      <c r="Z27">
        <v>0</v>
      </c>
      <c r="AA27" s="198">
        <v>11.2</v>
      </c>
      <c r="AB27" s="198">
        <v>0</v>
      </c>
      <c r="AC27" s="198">
        <v>0</v>
      </c>
      <c r="AD27" s="198">
        <v>0</v>
      </c>
      <c r="AE27" s="198">
        <v>30.73</v>
      </c>
      <c r="AF27" s="198">
        <v>0</v>
      </c>
      <c r="AG27" s="198">
        <v>0</v>
      </c>
      <c r="AH27" s="198">
        <v>0</v>
      </c>
      <c r="AI27" s="198">
        <v>69.61</v>
      </c>
      <c r="AJ27" s="198">
        <v>0</v>
      </c>
      <c r="AK27" s="198">
        <v>0</v>
      </c>
      <c r="AL27" s="198">
        <v>0</v>
      </c>
      <c r="AM27" s="198">
        <v>120</v>
      </c>
      <c r="AN27" s="198">
        <v>0</v>
      </c>
      <c r="AO27">
        <v>0</v>
      </c>
      <c r="AP27" s="198">
        <v>75.2</v>
      </c>
      <c r="AQ27" s="198">
        <v>0</v>
      </c>
      <c r="AR27" s="198">
        <v>0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6.24</v>
      </c>
      <c r="E28" s="198">
        <v>0</v>
      </c>
      <c r="F28" s="198">
        <v>0</v>
      </c>
      <c r="G28" s="198">
        <v>9.67</v>
      </c>
      <c r="H28" s="198">
        <v>0</v>
      </c>
      <c r="I28" s="198">
        <v>0</v>
      </c>
      <c r="J28" s="198">
        <v>16.920000000000002</v>
      </c>
      <c r="K28" s="198">
        <v>9.06</v>
      </c>
      <c r="L28" s="198">
        <v>559.92999999999995</v>
      </c>
      <c r="M28" s="198">
        <v>27.32</v>
      </c>
      <c r="N28" s="198">
        <v>17.399999999999999</v>
      </c>
      <c r="O28" s="198">
        <v>0</v>
      </c>
      <c r="P28" s="198">
        <v>30.62</v>
      </c>
      <c r="Q28" s="198">
        <v>5.93</v>
      </c>
      <c r="R28" s="198">
        <v>7.48</v>
      </c>
      <c r="S28" s="198">
        <v>7.84</v>
      </c>
      <c r="T28" s="198">
        <v>0</v>
      </c>
      <c r="U28" s="198">
        <v>51.81</v>
      </c>
      <c r="V28" s="198">
        <v>5.78</v>
      </c>
      <c r="W28" s="198">
        <v>13.06</v>
      </c>
      <c r="X28" s="198">
        <v>43.81</v>
      </c>
      <c r="Y28" s="198">
        <v>0</v>
      </c>
      <c r="Z28">
        <v>0</v>
      </c>
      <c r="AA28" s="198">
        <v>11.2</v>
      </c>
      <c r="AB28" s="198">
        <v>0</v>
      </c>
      <c r="AC28" s="198">
        <v>0</v>
      </c>
      <c r="AD28" s="198">
        <v>0</v>
      </c>
      <c r="AE28" s="198">
        <v>30.71</v>
      </c>
      <c r="AF28" s="198">
        <v>0</v>
      </c>
      <c r="AG28" s="198">
        <v>0</v>
      </c>
      <c r="AH28" s="198">
        <v>0</v>
      </c>
      <c r="AI28" s="198">
        <v>69.61</v>
      </c>
      <c r="AJ28" s="198">
        <v>0</v>
      </c>
      <c r="AK28" s="198">
        <v>0</v>
      </c>
      <c r="AL28" s="198">
        <v>0</v>
      </c>
      <c r="AM28" s="198">
        <v>120</v>
      </c>
      <c r="AN28" s="198">
        <v>0</v>
      </c>
      <c r="AO28">
        <v>0</v>
      </c>
      <c r="AP28" s="198">
        <v>75.2</v>
      </c>
      <c r="AQ28" s="198">
        <v>0</v>
      </c>
      <c r="AR28" s="198">
        <v>0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6.24</v>
      </c>
      <c r="E29" s="198">
        <v>0</v>
      </c>
      <c r="F29" s="198">
        <v>0</v>
      </c>
      <c r="G29" s="198">
        <v>9.67</v>
      </c>
      <c r="H29" s="198">
        <v>0</v>
      </c>
      <c r="I29" s="198">
        <v>0</v>
      </c>
      <c r="J29" s="198">
        <v>16.920000000000002</v>
      </c>
      <c r="K29" s="198">
        <v>9.06</v>
      </c>
      <c r="L29" s="198">
        <v>559.92999999999995</v>
      </c>
      <c r="M29" s="198">
        <v>27.32</v>
      </c>
      <c r="N29" s="198">
        <v>17.399999999999999</v>
      </c>
      <c r="O29" s="198">
        <v>0</v>
      </c>
      <c r="P29" s="198">
        <v>28.95</v>
      </c>
      <c r="Q29" s="198">
        <v>5.93</v>
      </c>
      <c r="R29" s="198">
        <v>7.48</v>
      </c>
      <c r="S29" s="198">
        <v>7.84</v>
      </c>
      <c r="T29" s="198">
        <v>0</v>
      </c>
      <c r="U29" s="198">
        <v>51.81</v>
      </c>
      <c r="V29" s="198">
        <v>5.78</v>
      </c>
      <c r="W29" s="198">
        <v>13.06</v>
      </c>
      <c r="X29" s="198">
        <v>43.81</v>
      </c>
      <c r="Y29" s="198">
        <v>0</v>
      </c>
      <c r="Z29">
        <v>0</v>
      </c>
      <c r="AA29" s="198">
        <v>11.2</v>
      </c>
      <c r="AB29" s="198">
        <v>0</v>
      </c>
      <c r="AC29" s="198">
        <v>0</v>
      </c>
      <c r="AD29" s="198">
        <v>0</v>
      </c>
      <c r="AE29" s="198">
        <v>30.69</v>
      </c>
      <c r="AF29" s="198">
        <v>0</v>
      </c>
      <c r="AG29" s="198">
        <v>0</v>
      </c>
      <c r="AH29" s="198">
        <v>0</v>
      </c>
      <c r="AI29" s="198">
        <v>69.61</v>
      </c>
      <c r="AJ29" s="198">
        <v>0</v>
      </c>
      <c r="AK29" s="198">
        <v>0</v>
      </c>
      <c r="AL29" s="198">
        <v>0</v>
      </c>
      <c r="AM29" s="198">
        <v>120</v>
      </c>
      <c r="AN29" s="198">
        <v>0</v>
      </c>
      <c r="AO29">
        <v>0</v>
      </c>
      <c r="AP29" s="198">
        <v>75.2</v>
      </c>
      <c r="AQ29" s="198">
        <v>0</v>
      </c>
      <c r="AR29" s="198">
        <v>0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6.24</v>
      </c>
      <c r="E30" s="198">
        <v>0</v>
      </c>
      <c r="F30" s="198">
        <v>0</v>
      </c>
      <c r="G30" s="198">
        <v>9.67</v>
      </c>
      <c r="H30" s="198">
        <v>0</v>
      </c>
      <c r="I30" s="198">
        <v>0</v>
      </c>
      <c r="J30" s="198">
        <v>16.920000000000002</v>
      </c>
      <c r="K30" s="198">
        <v>9.06</v>
      </c>
      <c r="L30" s="198">
        <v>559.92999999999995</v>
      </c>
      <c r="M30" s="198">
        <v>27.32</v>
      </c>
      <c r="N30" s="198">
        <v>17.399999999999999</v>
      </c>
      <c r="O30" s="198">
        <v>0</v>
      </c>
      <c r="P30" s="198">
        <v>28.95</v>
      </c>
      <c r="Q30" s="198">
        <v>5.93</v>
      </c>
      <c r="R30" s="198">
        <v>7.48</v>
      </c>
      <c r="S30" s="198">
        <v>7.84</v>
      </c>
      <c r="T30" s="198">
        <v>0</v>
      </c>
      <c r="U30" s="198">
        <v>51.81</v>
      </c>
      <c r="V30" s="198">
        <v>5.78</v>
      </c>
      <c r="W30" s="198">
        <v>13.06</v>
      </c>
      <c r="X30" s="198">
        <v>43.81</v>
      </c>
      <c r="Y30" s="198">
        <v>0</v>
      </c>
      <c r="Z30">
        <v>0</v>
      </c>
      <c r="AA30" s="198">
        <v>11.2</v>
      </c>
      <c r="AB30" s="198">
        <v>0</v>
      </c>
      <c r="AC30" s="198">
        <v>0</v>
      </c>
      <c r="AD30" s="198">
        <v>0</v>
      </c>
      <c r="AE30" s="198">
        <v>30.73</v>
      </c>
      <c r="AF30" s="198">
        <v>0</v>
      </c>
      <c r="AG30" s="198">
        <v>0</v>
      </c>
      <c r="AH30" s="198">
        <v>0</v>
      </c>
      <c r="AI30" s="198">
        <v>69.61</v>
      </c>
      <c r="AJ30" s="198">
        <v>0</v>
      </c>
      <c r="AK30" s="198">
        <v>0</v>
      </c>
      <c r="AL30" s="198">
        <v>0</v>
      </c>
      <c r="AM30" s="198">
        <v>120</v>
      </c>
      <c r="AN30" s="198">
        <v>0</v>
      </c>
      <c r="AO30">
        <v>0</v>
      </c>
      <c r="AP30" s="198">
        <v>75.2</v>
      </c>
      <c r="AQ30" s="198">
        <v>0</v>
      </c>
      <c r="AR30" s="198">
        <v>0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6.24</v>
      </c>
      <c r="E31" s="198">
        <v>0</v>
      </c>
      <c r="F31" s="198">
        <v>0</v>
      </c>
      <c r="G31" s="198">
        <v>9.67</v>
      </c>
      <c r="H31" s="198">
        <v>0</v>
      </c>
      <c r="I31" s="198">
        <v>0</v>
      </c>
      <c r="J31" s="198">
        <v>16.920000000000002</v>
      </c>
      <c r="K31" s="198">
        <v>9.06</v>
      </c>
      <c r="L31" s="198">
        <v>559.92999999999995</v>
      </c>
      <c r="M31" s="198">
        <v>27.32</v>
      </c>
      <c r="N31" s="198">
        <v>17.399999999999999</v>
      </c>
      <c r="O31" s="198">
        <v>0</v>
      </c>
      <c r="P31" s="198">
        <v>28.95</v>
      </c>
      <c r="Q31" s="198">
        <v>5.93</v>
      </c>
      <c r="R31" s="198">
        <v>7.48</v>
      </c>
      <c r="S31" s="198">
        <v>7.84</v>
      </c>
      <c r="T31" s="198">
        <v>0</v>
      </c>
      <c r="U31" s="198">
        <v>51.81</v>
      </c>
      <c r="V31" s="198">
        <v>5.78</v>
      </c>
      <c r="W31" s="198">
        <v>13.06</v>
      </c>
      <c r="X31" s="198">
        <v>43.81</v>
      </c>
      <c r="Y31" s="198">
        <v>0</v>
      </c>
      <c r="Z31">
        <v>0</v>
      </c>
      <c r="AA31" s="198">
        <v>11.2</v>
      </c>
      <c r="AB31" s="198">
        <v>0</v>
      </c>
      <c r="AC31" s="198">
        <v>0</v>
      </c>
      <c r="AD31" s="198">
        <v>0</v>
      </c>
      <c r="AE31" s="198">
        <v>30.69</v>
      </c>
      <c r="AF31" s="198">
        <v>0</v>
      </c>
      <c r="AG31" s="198">
        <v>0</v>
      </c>
      <c r="AH31" s="198">
        <v>0</v>
      </c>
      <c r="AI31" s="198">
        <v>69.61</v>
      </c>
      <c r="AJ31" s="198">
        <v>0</v>
      </c>
      <c r="AK31" s="198">
        <v>0</v>
      </c>
      <c r="AL31" s="198">
        <v>0</v>
      </c>
      <c r="AM31" s="198">
        <v>120</v>
      </c>
      <c r="AN31" s="198">
        <v>0</v>
      </c>
      <c r="AO31">
        <v>0</v>
      </c>
      <c r="AP31" s="198">
        <v>75.2</v>
      </c>
      <c r="AQ31" s="198">
        <v>0</v>
      </c>
      <c r="AR31" s="198">
        <v>0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6.24</v>
      </c>
      <c r="E32" s="198">
        <v>0</v>
      </c>
      <c r="F32" s="198">
        <v>0</v>
      </c>
      <c r="G32" s="198">
        <v>9.67</v>
      </c>
      <c r="H32" s="198">
        <v>0</v>
      </c>
      <c r="I32" s="198">
        <v>0</v>
      </c>
      <c r="J32" s="198">
        <v>16.920000000000002</v>
      </c>
      <c r="K32" s="198">
        <v>9.06</v>
      </c>
      <c r="L32" s="198">
        <v>559.92999999999995</v>
      </c>
      <c r="M32" s="198">
        <v>27.32</v>
      </c>
      <c r="N32" s="198">
        <v>17.399999999999999</v>
      </c>
      <c r="O32" s="198">
        <v>0</v>
      </c>
      <c r="P32" s="198">
        <v>28.95</v>
      </c>
      <c r="Q32" s="198">
        <v>5.93</v>
      </c>
      <c r="R32" s="198">
        <v>7.48</v>
      </c>
      <c r="S32" s="198">
        <v>7.84</v>
      </c>
      <c r="T32" s="198">
        <v>0</v>
      </c>
      <c r="U32" s="198">
        <v>51.81</v>
      </c>
      <c r="V32" s="198">
        <v>5.78</v>
      </c>
      <c r="W32" s="198">
        <v>13.06</v>
      </c>
      <c r="X32" s="198">
        <v>43.81</v>
      </c>
      <c r="Y32" s="198">
        <v>0</v>
      </c>
      <c r="Z32">
        <v>0</v>
      </c>
      <c r="AA32" s="198">
        <v>11.51</v>
      </c>
      <c r="AB32" s="198">
        <v>0</v>
      </c>
      <c r="AC32" s="198">
        <v>0</v>
      </c>
      <c r="AD32" s="198">
        <v>0</v>
      </c>
      <c r="AE32" s="198">
        <v>30.73</v>
      </c>
      <c r="AF32" s="198">
        <v>0</v>
      </c>
      <c r="AG32" s="198">
        <v>0</v>
      </c>
      <c r="AH32" s="198">
        <v>0</v>
      </c>
      <c r="AI32" s="198">
        <v>69.61</v>
      </c>
      <c r="AJ32" s="198">
        <v>0</v>
      </c>
      <c r="AK32" s="198">
        <v>0</v>
      </c>
      <c r="AL32" s="198">
        <v>0</v>
      </c>
      <c r="AM32" s="198">
        <v>120</v>
      </c>
      <c r="AN32" s="198">
        <v>0</v>
      </c>
      <c r="AO32">
        <v>0</v>
      </c>
      <c r="AP32" s="198">
        <v>75.2</v>
      </c>
      <c r="AQ32" s="198">
        <v>0</v>
      </c>
      <c r="AR32" s="198">
        <v>0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6.24</v>
      </c>
      <c r="E33" s="198">
        <v>0</v>
      </c>
      <c r="F33" s="198">
        <v>0</v>
      </c>
      <c r="G33" s="198">
        <v>9.67</v>
      </c>
      <c r="H33" s="198">
        <v>0</v>
      </c>
      <c r="I33" s="198">
        <v>0</v>
      </c>
      <c r="J33" s="198">
        <v>16.920000000000002</v>
      </c>
      <c r="K33" s="198">
        <v>9.06</v>
      </c>
      <c r="L33" s="198">
        <v>559.92999999999995</v>
      </c>
      <c r="M33" s="198">
        <v>27.32</v>
      </c>
      <c r="N33" s="198">
        <v>17.399999999999999</v>
      </c>
      <c r="O33" s="198">
        <v>0</v>
      </c>
      <c r="P33" s="198">
        <v>28.95</v>
      </c>
      <c r="Q33" s="198">
        <v>5.93</v>
      </c>
      <c r="R33" s="198">
        <v>7.48</v>
      </c>
      <c r="S33" s="198">
        <v>7.84</v>
      </c>
      <c r="T33" s="198">
        <v>0</v>
      </c>
      <c r="U33" s="198">
        <v>51.81</v>
      </c>
      <c r="V33" s="198">
        <v>5.78</v>
      </c>
      <c r="W33" s="198">
        <v>13.06</v>
      </c>
      <c r="X33" s="198">
        <v>43.81</v>
      </c>
      <c r="Y33" s="198">
        <v>0</v>
      </c>
      <c r="Z33">
        <v>0</v>
      </c>
      <c r="AA33" s="198">
        <v>11.51</v>
      </c>
      <c r="AB33" s="198">
        <v>0</v>
      </c>
      <c r="AC33" s="198">
        <v>0</v>
      </c>
      <c r="AD33" s="198">
        <v>0</v>
      </c>
      <c r="AE33" s="198">
        <v>30.71</v>
      </c>
      <c r="AF33" s="198">
        <v>0</v>
      </c>
      <c r="AG33" s="198">
        <v>0</v>
      </c>
      <c r="AH33" s="198">
        <v>0</v>
      </c>
      <c r="AI33" s="198">
        <v>69.61</v>
      </c>
      <c r="AJ33" s="198">
        <v>0</v>
      </c>
      <c r="AK33" s="198">
        <v>0</v>
      </c>
      <c r="AL33" s="198">
        <v>0</v>
      </c>
      <c r="AM33" s="198">
        <v>120</v>
      </c>
      <c r="AN33" s="198">
        <v>0</v>
      </c>
      <c r="AO33">
        <v>0</v>
      </c>
      <c r="AP33" s="198">
        <v>75.2</v>
      </c>
      <c r="AQ33" s="198">
        <v>0</v>
      </c>
      <c r="AR33" s="198">
        <v>0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6.24</v>
      </c>
      <c r="E34" s="198">
        <v>0</v>
      </c>
      <c r="F34" s="198">
        <v>0</v>
      </c>
      <c r="G34" s="198">
        <v>9.67</v>
      </c>
      <c r="H34" s="198">
        <v>0</v>
      </c>
      <c r="I34" s="198">
        <v>0</v>
      </c>
      <c r="J34" s="198">
        <v>16.920000000000002</v>
      </c>
      <c r="K34" s="198">
        <v>9.06</v>
      </c>
      <c r="L34" s="198">
        <v>559.92999999999995</v>
      </c>
      <c r="M34" s="198">
        <v>27.32</v>
      </c>
      <c r="N34" s="198">
        <v>17.399999999999999</v>
      </c>
      <c r="O34" s="198">
        <v>0</v>
      </c>
      <c r="P34" s="198">
        <v>28.95</v>
      </c>
      <c r="Q34" s="198">
        <v>5.93</v>
      </c>
      <c r="R34" s="198">
        <v>7.48</v>
      </c>
      <c r="S34" s="198">
        <v>7.84</v>
      </c>
      <c r="T34" s="198">
        <v>0</v>
      </c>
      <c r="U34" s="198">
        <v>51.81</v>
      </c>
      <c r="V34" s="198">
        <v>5.78</v>
      </c>
      <c r="W34" s="198">
        <v>13.06</v>
      </c>
      <c r="X34" s="198">
        <v>43.81</v>
      </c>
      <c r="Y34" s="198">
        <v>0</v>
      </c>
      <c r="Z34">
        <v>0</v>
      </c>
      <c r="AA34" s="198">
        <v>11.51</v>
      </c>
      <c r="AB34" s="198">
        <v>0</v>
      </c>
      <c r="AC34" s="198">
        <v>0</v>
      </c>
      <c r="AD34" s="198">
        <v>0</v>
      </c>
      <c r="AE34" s="198">
        <v>30.71</v>
      </c>
      <c r="AF34" s="198">
        <v>0</v>
      </c>
      <c r="AG34" s="198">
        <v>0</v>
      </c>
      <c r="AH34" s="198">
        <v>0</v>
      </c>
      <c r="AI34" s="198">
        <v>69.61</v>
      </c>
      <c r="AJ34" s="198">
        <v>0</v>
      </c>
      <c r="AK34" s="198">
        <v>0</v>
      </c>
      <c r="AL34" s="198">
        <v>0</v>
      </c>
      <c r="AM34" s="198">
        <v>120</v>
      </c>
      <c r="AN34" s="198">
        <v>0</v>
      </c>
      <c r="AO34">
        <v>0</v>
      </c>
      <c r="AP34" s="198">
        <v>75.2</v>
      </c>
      <c r="AQ34" s="198">
        <v>0</v>
      </c>
      <c r="AR34" s="198">
        <v>0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6.24</v>
      </c>
      <c r="E35" s="198">
        <v>0</v>
      </c>
      <c r="F35" s="198">
        <v>0</v>
      </c>
      <c r="G35" s="198">
        <v>9.67</v>
      </c>
      <c r="H35" s="198">
        <v>0</v>
      </c>
      <c r="I35" s="198">
        <v>0</v>
      </c>
      <c r="J35" s="198">
        <v>16.920000000000002</v>
      </c>
      <c r="K35" s="198">
        <v>9.06</v>
      </c>
      <c r="L35" s="198">
        <v>559.92999999999995</v>
      </c>
      <c r="M35" s="198">
        <v>27.32</v>
      </c>
      <c r="N35" s="198">
        <v>17.399999999999999</v>
      </c>
      <c r="O35" s="198">
        <v>0</v>
      </c>
      <c r="P35" s="198">
        <v>28.95</v>
      </c>
      <c r="Q35" s="198">
        <v>5.93</v>
      </c>
      <c r="R35" s="198">
        <v>7.48</v>
      </c>
      <c r="S35" s="198">
        <v>7.84</v>
      </c>
      <c r="T35" s="198">
        <v>0</v>
      </c>
      <c r="U35" s="198">
        <v>51.81</v>
      </c>
      <c r="V35" s="198">
        <v>5.78</v>
      </c>
      <c r="W35" s="198">
        <v>13.06</v>
      </c>
      <c r="X35" s="198">
        <v>43.81</v>
      </c>
      <c r="Y35" s="198">
        <v>0</v>
      </c>
      <c r="Z35">
        <v>0</v>
      </c>
      <c r="AA35" s="198">
        <v>11.51</v>
      </c>
      <c r="AB35" s="198">
        <v>0</v>
      </c>
      <c r="AC35" s="198">
        <v>0</v>
      </c>
      <c r="AD35" s="198">
        <v>0</v>
      </c>
      <c r="AE35" s="198">
        <v>30.74</v>
      </c>
      <c r="AF35" s="198">
        <v>0</v>
      </c>
      <c r="AG35" s="198">
        <v>0</v>
      </c>
      <c r="AH35" s="198">
        <v>0</v>
      </c>
      <c r="AI35" s="198">
        <v>69.61</v>
      </c>
      <c r="AJ35" s="198">
        <v>0</v>
      </c>
      <c r="AK35" s="198">
        <v>0</v>
      </c>
      <c r="AL35" s="198">
        <v>0</v>
      </c>
      <c r="AM35" s="198">
        <v>120</v>
      </c>
      <c r="AN35" s="198">
        <v>0</v>
      </c>
      <c r="AO35">
        <v>0</v>
      </c>
      <c r="AP35" s="198">
        <v>75.2</v>
      </c>
      <c r="AQ35" s="198">
        <v>0</v>
      </c>
      <c r="AR35" s="198">
        <v>0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6.24</v>
      </c>
      <c r="E36" s="198">
        <v>0</v>
      </c>
      <c r="F36" s="198">
        <v>0</v>
      </c>
      <c r="G36" s="198">
        <v>9.67</v>
      </c>
      <c r="H36" s="198">
        <v>0</v>
      </c>
      <c r="I36" s="198">
        <v>0</v>
      </c>
      <c r="J36" s="198">
        <v>16.920000000000002</v>
      </c>
      <c r="K36" s="198">
        <v>9.06</v>
      </c>
      <c r="L36" s="198">
        <v>559.92999999999995</v>
      </c>
      <c r="M36" s="198">
        <v>27.32</v>
      </c>
      <c r="N36" s="198">
        <v>17.399999999999999</v>
      </c>
      <c r="O36" s="198">
        <v>0</v>
      </c>
      <c r="P36" s="198">
        <v>28.95</v>
      </c>
      <c r="Q36" s="198">
        <v>5.93</v>
      </c>
      <c r="R36" s="198">
        <v>7.48</v>
      </c>
      <c r="S36" s="198">
        <v>7.84</v>
      </c>
      <c r="T36" s="198">
        <v>0</v>
      </c>
      <c r="U36" s="198">
        <v>51.81</v>
      </c>
      <c r="V36" s="198">
        <v>5.78</v>
      </c>
      <c r="W36" s="198">
        <v>13.06</v>
      </c>
      <c r="X36" s="198">
        <v>43.81</v>
      </c>
      <c r="Y36" s="198">
        <v>0</v>
      </c>
      <c r="Z36">
        <v>0</v>
      </c>
      <c r="AA36" s="198">
        <v>11.2</v>
      </c>
      <c r="AB36" s="198">
        <v>0</v>
      </c>
      <c r="AC36" s="198">
        <v>0</v>
      </c>
      <c r="AD36" s="198">
        <v>0</v>
      </c>
      <c r="AE36" s="198">
        <v>30.74</v>
      </c>
      <c r="AF36" s="198">
        <v>0</v>
      </c>
      <c r="AG36" s="198">
        <v>0</v>
      </c>
      <c r="AH36" s="198">
        <v>0</v>
      </c>
      <c r="AI36" s="198">
        <v>69.61</v>
      </c>
      <c r="AJ36" s="198">
        <v>0</v>
      </c>
      <c r="AK36" s="198">
        <v>0</v>
      </c>
      <c r="AL36" s="198">
        <v>0</v>
      </c>
      <c r="AM36" s="198">
        <v>120</v>
      </c>
      <c r="AN36" s="198">
        <v>0</v>
      </c>
      <c r="AO36">
        <v>0</v>
      </c>
      <c r="AP36" s="198">
        <v>75.2</v>
      </c>
      <c r="AQ36" s="198">
        <v>0</v>
      </c>
      <c r="AR36" s="198">
        <v>0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6.24</v>
      </c>
      <c r="E37" s="198">
        <v>0</v>
      </c>
      <c r="F37" s="198">
        <v>0</v>
      </c>
      <c r="G37" s="198">
        <v>9.67</v>
      </c>
      <c r="H37" s="198">
        <v>0</v>
      </c>
      <c r="I37" s="198">
        <v>0</v>
      </c>
      <c r="J37" s="198">
        <v>16.920000000000002</v>
      </c>
      <c r="K37" s="198">
        <v>9.06</v>
      </c>
      <c r="L37" s="198">
        <v>559.92999999999995</v>
      </c>
      <c r="M37" s="198">
        <v>27.32</v>
      </c>
      <c r="N37" s="198">
        <v>17.399999999999999</v>
      </c>
      <c r="O37" s="198">
        <v>0</v>
      </c>
      <c r="P37" s="198">
        <v>28.95</v>
      </c>
      <c r="Q37" s="198">
        <v>5.93</v>
      </c>
      <c r="R37" s="198">
        <v>7.48</v>
      </c>
      <c r="S37" s="198">
        <v>7.84</v>
      </c>
      <c r="T37" s="198">
        <v>0</v>
      </c>
      <c r="U37" s="198">
        <v>51.81</v>
      </c>
      <c r="V37" s="198">
        <v>5.78</v>
      </c>
      <c r="W37" s="198">
        <v>13.06</v>
      </c>
      <c r="X37" s="198">
        <v>43.81</v>
      </c>
      <c r="Y37" s="198">
        <v>0</v>
      </c>
      <c r="Z37">
        <v>0</v>
      </c>
      <c r="AA37" s="198">
        <v>11.2</v>
      </c>
      <c r="AB37" s="198">
        <v>0</v>
      </c>
      <c r="AC37" s="198">
        <v>0</v>
      </c>
      <c r="AD37" s="198">
        <v>0</v>
      </c>
      <c r="AE37" s="198">
        <v>30.74</v>
      </c>
      <c r="AF37" s="198">
        <v>0</v>
      </c>
      <c r="AG37" s="198">
        <v>0</v>
      </c>
      <c r="AH37" s="198">
        <v>0</v>
      </c>
      <c r="AI37" s="198">
        <v>69.61</v>
      </c>
      <c r="AJ37" s="198">
        <v>0</v>
      </c>
      <c r="AK37" s="198">
        <v>0</v>
      </c>
      <c r="AL37" s="198">
        <v>0</v>
      </c>
      <c r="AM37" s="198">
        <v>120</v>
      </c>
      <c r="AN37" s="198">
        <v>0</v>
      </c>
      <c r="AO37">
        <v>0</v>
      </c>
      <c r="AP37" s="198">
        <v>75.2</v>
      </c>
      <c r="AQ37" s="198">
        <v>0</v>
      </c>
      <c r="AR37" s="198">
        <v>0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6.24</v>
      </c>
      <c r="E38" s="198">
        <v>0</v>
      </c>
      <c r="F38" s="198">
        <v>0</v>
      </c>
      <c r="G38" s="198">
        <v>9.67</v>
      </c>
      <c r="H38" s="198">
        <v>0</v>
      </c>
      <c r="I38" s="198">
        <v>0</v>
      </c>
      <c r="J38" s="198">
        <v>16.920000000000002</v>
      </c>
      <c r="K38" s="198">
        <v>9.06</v>
      </c>
      <c r="L38" s="198">
        <v>559.92999999999995</v>
      </c>
      <c r="M38" s="198">
        <v>27.32</v>
      </c>
      <c r="N38" s="198">
        <v>17.399999999999999</v>
      </c>
      <c r="O38" s="198">
        <v>0</v>
      </c>
      <c r="P38" s="198">
        <v>28.95</v>
      </c>
      <c r="Q38" s="198">
        <v>5.93</v>
      </c>
      <c r="R38" s="198">
        <v>7.48</v>
      </c>
      <c r="S38" s="198">
        <v>7.84</v>
      </c>
      <c r="T38" s="198">
        <v>0</v>
      </c>
      <c r="U38" s="198">
        <v>51.81</v>
      </c>
      <c r="V38" s="198">
        <v>5.78</v>
      </c>
      <c r="W38" s="198">
        <v>13.06</v>
      </c>
      <c r="X38" s="198">
        <v>43.81</v>
      </c>
      <c r="Y38" s="198">
        <v>0</v>
      </c>
      <c r="Z38">
        <v>0</v>
      </c>
      <c r="AA38" s="198">
        <v>11.2</v>
      </c>
      <c r="AB38" s="198">
        <v>0</v>
      </c>
      <c r="AC38" s="198">
        <v>0</v>
      </c>
      <c r="AD38" s="198">
        <v>0</v>
      </c>
      <c r="AE38" s="198">
        <v>30.74</v>
      </c>
      <c r="AF38" s="198">
        <v>0</v>
      </c>
      <c r="AG38" s="198">
        <v>0</v>
      </c>
      <c r="AH38" s="198">
        <v>0</v>
      </c>
      <c r="AI38" s="198">
        <v>69.61</v>
      </c>
      <c r="AJ38" s="198">
        <v>0</v>
      </c>
      <c r="AK38" s="198">
        <v>0</v>
      </c>
      <c r="AL38" s="198">
        <v>0</v>
      </c>
      <c r="AM38" s="198">
        <v>120</v>
      </c>
      <c r="AN38" s="198">
        <v>0</v>
      </c>
      <c r="AO38">
        <v>0</v>
      </c>
      <c r="AP38" s="198">
        <v>75.2</v>
      </c>
      <c r="AQ38" s="198">
        <v>0</v>
      </c>
      <c r="AR38" s="198">
        <v>0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6.24</v>
      </c>
      <c r="E39" s="198">
        <v>0</v>
      </c>
      <c r="F39" s="198">
        <v>0</v>
      </c>
      <c r="G39" s="198">
        <v>9.67</v>
      </c>
      <c r="H39" s="198">
        <v>0</v>
      </c>
      <c r="I39" s="198">
        <v>0</v>
      </c>
      <c r="J39" s="198">
        <v>16.920000000000002</v>
      </c>
      <c r="K39" s="198">
        <v>9.06</v>
      </c>
      <c r="L39" s="198">
        <v>559.92999999999995</v>
      </c>
      <c r="M39" s="198">
        <v>27.32</v>
      </c>
      <c r="N39" s="198">
        <v>17.399999999999999</v>
      </c>
      <c r="O39" s="198">
        <v>0</v>
      </c>
      <c r="P39" s="198">
        <v>28.95</v>
      </c>
      <c r="Q39" s="198">
        <v>5.93</v>
      </c>
      <c r="R39" s="198">
        <v>7.48</v>
      </c>
      <c r="S39" s="198">
        <v>7.84</v>
      </c>
      <c r="T39" s="198">
        <v>0</v>
      </c>
      <c r="U39" s="198">
        <v>51.81</v>
      </c>
      <c r="V39" s="198">
        <v>5.78</v>
      </c>
      <c r="W39" s="198">
        <v>13.06</v>
      </c>
      <c r="X39" s="198">
        <v>43.81</v>
      </c>
      <c r="Y39" s="198">
        <v>0</v>
      </c>
      <c r="Z39">
        <v>0</v>
      </c>
      <c r="AA39" s="198">
        <v>11.2</v>
      </c>
      <c r="AB39" s="198">
        <v>0</v>
      </c>
      <c r="AC39" s="198">
        <v>0</v>
      </c>
      <c r="AD39" s="198">
        <v>0</v>
      </c>
      <c r="AE39" s="198">
        <v>30.03</v>
      </c>
      <c r="AF39" s="198">
        <v>0</v>
      </c>
      <c r="AG39" s="198">
        <v>0</v>
      </c>
      <c r="AH39" s="198">
        <v>0</v>
      </c>
      <c r="AI39" s="198">
        <v>69.61</v>
      </c>
      <c r="AJ39" s="198">
        <v>0</v>
      </c>
      <c r="AK39" s="198">
        <v>0</v>
      </c>
      <c r="AL39" s="198">
        <v>0</v>
      </c>
      <c r="AM39" s="198">
        <v>120</v>
      </c>
      <c r="AN39" s="198">
        <v>0</v>
      </c>
      <c r="AO39">
        <v>0</v>
      </c>
      <c r="AP39" s="198">
        <v>75.2</v>
      </c>
      <c r="AQ39" s="198">
        <v>0</v>
      </c>
      <c r="AR39" s="198">
        <v>0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6.24</v>
      </c>
      <c r="E40" s="198">
        <v>0</v>
      </c>
      <c r="F40" s="198">
        <v>0</v>
      </c>
      <c r="G40" s="198">
        <v>9.67</v>
      </c>
      <c r="H40" s="198">
        <v>0</v>
      </c>
      <c r="I40" s="198">
        <v>0</v>
      </c>
      <c r="J40" s="198">
        <v>16.920000000000002</v>
      </c>
      <c r="K40" s="198">
        <v>9.06</v>
      </c>
      <c r="L40" s="198">
        <v>559.92999999999995</v>
      </c>
      <c r="M40" s="198">
        <v>27.32</v>
      </c>
      <c r="N40" s="198">
        <v>17.399999999999999</v>
      </c>
      <c r="O40" s="198">
        <v>0</v>
      </c>
      <c r="P40" s="198">
        <v>28.95</v>
      </c>
      <c r="Q40" s="198">
        <v>5.93</v>
      </c>
      <c r="R40" s="198">
        <v>7.48</v>
      </c>
      <c r="S40" s="198">
        <v>7.84</v>
      </c>
      <c r="T40" s="198">
        <v>0</v>
      </c>
      <c r="U40" s="198">
        <v>51.81</v>
      </c>
      <c r="V40" s="198">
        <v>5.78</v>
      </c>
      <c r="W40" s="198">
        <v>13.06</v>
      </c>
      <c r="X40" s="198">
        <v>43.81</v>
      </c>
      <c r="Y40" s="198">
        <v>0</v>
      </c>
      <c r="Z40">
        <v>0</v>
      </c>
      <c r="AA40" s="198">
        <v>11.2</v>
      </c>
      <c r="AB40" s="198">
        <v>0</v>
      </c>
      <c r="AC40" s="198">
        <v>0</v>
      </c>
      <c r="AD40" s="198">
        <v>0</v>
      </c>
      <c r="AE40" s="198">
        <v>30.03</v>
      </c>
      <c r="AF40" s="198">
        <v>0</v>
      </c>
      <c r="AG40" s="198">
        <v>0</v>
      </c>
      <c r="AH40" s="198">
        <v>0</v>
      </c>
      <c r="AI40" s="198">
        <v>69.61</v>
      </c>
      <c r="AJ40" s="198">
        <v>0</v>
      </c>
      <c r="AK40" s="198">
        <v>0</v>
      </c>
      <c r="AL40" s="198">
        <v>0</v>
      </c>
      <c r="AM40" s="198">
        <v>120</v>
      </c>
      <c r="AN40" s="198">
        <v>0</v>
      </c>
      <c r="AO40">
        <v>0</v>
      </c>
      <c r="AP40" s="198">
        <v>75.2</v>
      </c>
      <c r="AQ40" s="198">
        <v>0</v>
      </c>
      <c r="AR40" s="198">
        <v>0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6.24</v>
      </c>
      <c r="E41" s="198">
        <v>0</v>
      </c>
      <c r="F41" s="198">
        <v>0</v>
      </c>
      <c r="G41" s="198">
        <v>9.67</v>
      </c>
      <c r="H41" s="198">
        <v>0</v>
      </c>
      <c r="I41" s="198">
        <v>0</v>
      </c>
      <c r="J41" s="198">
        <v>16.920000000000002</v>
      </c>
      <c r="K41" s="198">
        <v>9.06</v>
      </c>
      <c r="L41" s="198">
        <v>559.92999999999995</v>
      </c>
      <c r="M41" s="198">
        <v>27.32</v>
      </c>
      <c r="N41" s="198">
        <v>17.399999999999999</v>
      </c>
      <c r="O41" s="198">
        <v>0</v>
      </c>
      <c r="P41" s="198">
        <v>28.95</v>
      </c>
      <c r="Q41" s="198">
        <v>5.93</v>
      </c>
      <c r="R41" s="198">
        <v>7.48</v>
      </c>
      <c r="S41" s="198">
        <v>7.84</v>
      </c>
      <c r="T41" s="198">
        <v>0</v>
      </c>
      <c r="U41" s="198">
        <v>51.81</v>
      </c>
      <c r="V41" s="198">
        <v>5.78</v>
      </c>
      <c r="W41" s="198">
        <v>13.06</v>
      </c>
      <c r="X41" s="198">
        <v>43.81</v>
      </c>
      <c r="Y41" s="198">
        <v>0</v>
      </c>
      <c r="Z41">
        <v>0</v>
      </c>
      <c r="AA41" s="198">
        <v>11.2</v>
      </c>
      <c r="AB41" s="198">
        <v>0</v>
      </c>
      <c r="AC41" s="198">
        <v>0</v>
      </c>
      <c r="AD41" s="198">
        <v>0</v>
      </c>
      <c r="AE41" s="198">
        <v>30.07</v>
      </c>
      <c r="AF41" s="198">
        <v>0</v>
      </c>
      <c r="AG41" s="198">
        <v>0</v>
      </c>
      <c r="AH41" s="198">
        <v>0</v>
      </c>
      <c r="AI41" s="198">
        <v>69.61</v>
      </c>
      <c r="AJ41" s="198">
        <v>0</v>
      </c>
      <c r="AK41" s="198">
        <v>0</v>
      </c>
      <c r="AL41" s="198">
        <v>0</v>
      </c>
      <c r="AM41" s="198">
        <v>120</v>
      </c>
      <c r="AN41" s="198">
        <v>0</v>
      </c>
      <c r="AO41">
        <v>0</v>
      </c>
      <c r="AP41" s="198">
        <v>70.86</v>
      </c>
      <c r="AQ41" s="198">
        <v>0</v>
      </c>
      <c r="AR41" s="198">
        <v>0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6.24</v>
      </c>
      <c r="E42" s="198">
        <v>0</v>
      </c>
      <c r="F42" s="198">
        <v>0</v>
      </c>
      <c r="G42" s="198">
        <v>9.67</v>
      </c>
      <c r="H42" s="198">
        <v>0</v>
      </c>
      <c r="I42" s="198">
        <v>0</v>
      </c>
      <c r="J42" s="198">
        <v>16.920000000000002</v>
      </c>
      <c r="K42" s="198">
        <v>9.06</v>
      </c>
      <c r="L42" s="198">
        <v>559.92999999999995</v>
      </c>
      <c r="M42" s="198">
        <v>27.32</v>
      </c>
      <c r="N42" s="198">
        <v>17.399999999999999</v>
      </c>
      <c r="O42" s="198">
        <v>0</v>
      </c>
      <c r="P42" s="198">
        <v>28.95</v>
      </c>
      <c r="Q42" s="198">
        <v>5.93</v>
      </c>
      <c r="R42" s="198">
        <v>7.48</v>
      </c>
      <c r="S42" s="198">
        <v>7.84</v>
      </c>
      <c r="T42" s="198">
        <v>0</v>
      </c>
      <c r="U42" s="198">
        <v>51.81</v>
      </c>
      <c r="V42" s="198">
        <v>5.78</v>
      </c>
      <c r="W42" s="198">
        <v>13.06</v>
      </c>
      <c r="X42" s="198">
        <v>43.81</v>
      </c>
      <c r="Y42" s="198">
        <v>0</v>
      </c>
      <c r="Z42">
        <v>0</v>
      </c>
      <c r="AA42" s="198">
        <v>11</v>
      </c>
      <c r="AB42" s="198">
        <v>0</v>
      </c>
      <c r="AC42" s="198">
        <v>0</v>
      </c>
      <c r="AD42" s="198">
        <v>0</v>
      </c>
      <c r="AE42" s="198">
        <v>30.05</v>
      </c>
      <c r="AF42" s="198">
        <v>0</v>
      </c>
      <c r="AG42" s="198">
        <v>0</v>
      </c>
      <c r="AH42" s="198">
        <v>0</v>
      </c>
      <c r="AI42" s="198">
        <v>69.61</v>
      </c>
      <c r="AJ42" s="198">
        <v>0</v>
      </c>
      <c r="AK42" s="198">
        <v>0</v>
      </c>
      <c r="AL42" s="198">
        <v>0</v>
      </c>
      <c r="AM42" s="198">
        <v>120</v>
      </c>
      <c r="AN42" s="198">
        <v>0</v>
      </c>
      <c r="AO42">
        <v>0</v>
      </c>
      <c r="AP42" s="198">
        <v>70.86</v>
      </c>
      <c r="AQ42" s="198">
        <v>0</v>
      </c>
      <c r="AR42" s="198">
        <v>0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6.24</v>
      </c>
      <c r="E43" s="198">
        <v>0</v>
      </c>
      <c r="F43" s="198">
        <v>0</v>
      </c>
      <c r="G43" s="198">
        <v>9.67</v>
      </c>
      <c r="H43" s="198">
        <v>0</v>
      </c>
      <c r="I43" s="198">
        <v>0</v>
      </c>
      <c r="J43" s="198">
        <v>16.920000000000002</v>
      </c>
      <c r="K43" s="198">
        <v>9.06</v>
      </c>
      <c r="L43" s="198">
        <v>559.91999999999996</v>
      </c>
      <c r="M43" s="198">
        <v>27.32</v>
      </c>
      <c r="N43" s="198">
        <v>17.399999999999999</v>
      </c>
      <c r="O43" s="198">
        <v>0</v>
      </c>
      <c r="P43" s="198">
        <v>28.95</v>
      </c>
      <c r="Q43" s="198">
        <v>5.93</v>
      </c>
      <c r="R43" s="198">
        <v>7.48</v>
      </c>
      <c r="S43" s="198">
        <v>7.84</v>
      </c>
      <c r="T43" s="198">
        <v>0</v>
      </c>
      <c r="U43" s="198">
        <v>51.81</v>
      </c>
      <c r="V43" s="198">
        <v>5.78</v>
      </c>
      <c r="W43" s="198">
        <v>13.06</v>
      </c>
      <c r="X43" s="198">
        <v>43.81</v>
      </c>
      <c r="Y43" s="198">
        <v>0</v>
      </c>
      <c r="Z43">
        <v>0</v>
      </c>
      <c r="AA43" s="198">
        <v>11</v>
      </c>
      <c r="AB43" s="198">
        <v>0</v>
      </c>
      <c r="AC43" s="198">
        <v>0</v>
      </c>
      <c r="AD43" s="198">
        <v>0</v>
      </c>
      <c r="AE43" s="198">
        <v>30</v>
      </c>
      <c r="AF43" s="198">
        <v>0</v>
      </c>
      <c r="AG43" s="198">
        <v>0</v>
      </c>
      <c r="AH43" s="198">
        <v>0</v>
      </c>
      <c r="AI43" s="198">
        <v>69.61</v>
      </c>
      <c r="AJ43" s="198">
        <v>0</v>
      </c>
      <c r="AK43" s="198">
        <v>0</v>
      </c>
      <c r="AL43" s="198">
        <v>0</v>
      </c>
      <c r="AM43" s="198">
        <v>120</v>
      </c>
      <c r="AN43" s="198">
        <v>0</v>
      </c>
      <c r="AO43">
        <v>0</v>
      </c>
      <c r="AP43" s="198">
        <v>70.86</v>
      </c>
      <c r="AQ43" s="198">
        <v>0</v>
      </c>
      <c r="AR43" s="198">
        <v>0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6.24</v>
      </c>
      <c r="E44" s="198">
        <v>0</v>
      </c>
      <c r="F44" s="198">
        <v>0</v>
      </c>
      <c r="G44" s="198">
        <v>9.67</v>
      </c>
      <c r="H44" s="198">
        <v>0</v>
      </c>
      <c r="I44" s="198">
        <v>0</v>
      </c>
      <c r="J44" s="198">
        <v>16.920000000000002</v>
      </c>
      <c r="K44" s="198">
        <v>9.06</v>
      </c>
      <c r="L44" s="198">
        <v>559.91999999999996</v>
      </c>
      <c r="M44" s="198">
        <v>27.32</v>
      </c>
      <c r="N44" s="198">
        <v>17.399999999999999</v>
      </c>
      <c r="O44" s="198">
        <v>0</v>
      </c>
      <c r="P44" s="198">
        <v>28.95</v>
      </c>
      <c r="Q44" s="198">
        <v>5.93</v>
      </c>
      <c r="R44" s="198">
        <v>7.48</v>
      </c>
      <c r="S44" s="198">
        <v>7.84</v>
      </c>
      <c r="T44" s="198">
        <v>0</v>
      </c>
      <c r="U44" s="198">
        <v>51.81</v>
      </c>
      <c r="V44" s="198">
        <v>5.78</v>
      </c>
      <c r="W44" s="198">
        <v>13.06</v>
      </c>
      <c r="X44" s="198">
        <v>43.81</v>
      </c>
      <c r="Y44" s="198">
        <v>0</v>
      </c>
      <c r="Z44">
        <v>0</v>
      </c>
      <c r="AA44" s="198">
        <v>11</v>
      </c>
      <c r="AB44" s="198">
        <v>0</v>
      </c>
      <c r="AC44" s="198">
        <v>0</v>
      </c>
      <c r="AD44" s="198">
        <v>0</v>
      </c>
      <c r="AE44" s="198">
        <v>30</v>
      </c>
      <c r="AF44" s="198">
        <v>0</v>
      </c>
      <c r="AG44" s="198">
        <v>0</v>
      </c>
      <c r="AH44" s="198">
        <v>0</v>
      </c>
      <c r="AI44" s="198">
        <v>69.61</v>
      </c>
      <c r="AJ44" s="198">
        <v>0</v>
      </c>
      <c r="AK44" s="198">
        <v>0</v>
      </c>
      <c r="AL44" s="198">
        <v>0</v>
      </c>
      <c r="AM44" s="198">
        <v>120</v>
      </c>
      <c r="AN44" s="198">
        <v>0</v>
      </c>
      <c r="AO44">
        <v>0</v>
      </c>
      <c r="AP44" s="198">
        <v>70.86</v>
      </c>
      <c r="AQ44" s="198">
        <v>0</v>
      </c>
      <c r="AR44" s="198">
        <v>0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6.24</v>
      </c>
      <c r="E45" s="198">
        <v>0</v>
      </c>
      <c r="F45" s="198">
        <v>0</v>
      </c>
      <c r="G45" s="198">
        <v>9.67</v>
      </c>
      <c r="H45" s="198">
        <v>0</v>
      </c>
      <c r="I45" s="198">
        <v>0</v>
      </c>
      <c r="J45" s="198">
        <v>16.920000000000002</v>
      </c>
      <c r="K45" s="198">
        <v>9.06</v>
      </c>
      <c r="L45" s="198">
        <v>559.91999999999996</v>
      </c>
      <c r="M45" s="198">
        <v>27.32</v>
      </c>
      <c r="N45" s="198">
        <v>17.399999999999999</v>
      </c>
      <c r="O45" s="198">
        <v>0</v>
      </c>
      <c r="P45" s="198">
        <v>28.95</v>
      </c>
      <c r="Q45" s="198">
        <v>5.94</v>
      </c>
      <c r="R45" s="198">
        <v>7.48</v>
      </c>
      <c r="S45" s="198">
        <v>7.84</v>
      </c>
      <c r="T45" s="198">
        <v>0</v>
      </c>
      <c r="U45" s="198">
        <v>51.81</v>
      </c>
      <c r="V45" s="198">
        <v>5.78</v>
      </c>
      <c r="W45" s="198">
        <v>13.06</v>
      </c>
      <c r="X45" s="198">
        <v>43.81</v>
      </c>
      <c r="Y45" s="198">
        <v>0</v>
      </c>
      <c r="Z45">
        <v>0</v>
      </c>
      <c r="AA45" s="198">
        <v>11</v>
      </c>
      <c r="AB45" s="198">
        <v>0</v>
      </c>
      <c r="AC45" s="198">
        <v>0</v>
      </c>
      <c r="AD45" s="198">
        <v>0</v>
      </c>
      <c r="AE45" s="198">
        <v>30</v>
      </c>
      <c r="AF45" s="198">
        <v>0</v>
      </c>
      <c r="AG45" s="198">
        <v>0</v>
      </c>
      <c r="AH45" s="198">
        <v>0</v>
      </c>
      <c r="AI45" s="198">
        <v>69.61</v>
      </c>
      <c r="AJ45" s="198">
        <v>0</v>
      </c>
      <c r="AK45" s="198">
        <v>0</v>
      </c>
      <c r="AL45" s="198">
        <v>0</v>
      </c>
      <c r="AM45" s="198">
        <v>120</v>
      </c>
      <c r="AN45" s="198">
        <v>0</v>
      </c>
      <c r="AO45">
        <v>0</v>
      </c>
      <c r="AP45" s="198">
        <v>70.86</v>
      </c>
      <c r="AQ45" s="198">
        <v>0</v>
      </c>
      <c r="AR45" s="198">
        <v>0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6.24</v>
      </c>
      <c r="E46" s="198">
        <v>0</v>
      </c>
      <c r="F46" s="198">
        <v>0</v>
      </c>
      <c r="G46" s="198">
        <v>9.67</v>
      </c>
      <c r="H46" s="198">
        <v>0</v>
      </c>
      <c r="I46" s="198">
        <v>0</v>
      </c>
      <c r="J46" s="198">
        <v>16.920000000000002</v>
      </c>
      <c r="K46" s="198">
        <v>9.06</v>
      </c>
      <c r="L46" s="198">
        <v>559.91999999999996</v>
      </c>
      <c r="M46" s="198">
        <v>27.32</v>
      </c>
      <c r="N46" s="198">
        <v>17.399999999999999</v>
      </c>
      <c r="O46" s="198">
        <v>0</v>
      </c>
      <c r="P46" s="198">
        <v>28.95</v>
      </c>
      <c r="Q46" s="198">
        <v>5.94</v>
      </c>
      <c r="R46" s="198">
        <v>7.48</v>
      </c>
      <c r="S46" s="198">
        <v>7.84</v>
      </c>
      <c r="T46" s="198">
        <v>0</v>
      </c>
      <c r="U46" s="198">
        <v>51.81</v>
      </c>
      <c r="V46" s="198">
        <v>5.78</v>
      </c>
      <c r="W46" s="198">
        <v>13.06</v>
      </c>
      <c r="X46" s="198">
        <v>43.81</v>
      </c>
      <c r="Y46" s="198">
        <v>0</v>
      </c>
      <c r="Z46">
        <v>0</v>
      </c>
      <c r="AA46" s="198">
        <v>11</v>
      </c>
      <c r="AB46" s="198">
        <v>0</v>
      </c>
      <c r="AC46" s="198">
        <v>0</v>
      </c>
      <c r="AD46" s="198">
        <v>0</v>
      </c>
      <c r="AE46" s="198">
        <v>30</v>
      </c>
      <c r="AF46" s="198">
        <v>0</v>
      </c>
      <c r="AG46" s="198">
        <v>0</v>
      </c>
      <c r="AH46" s="198">
        <v>0</v>
      </c>
      <c r="AI46" s="198">
        <v>69.61</v>
      </c>
      <c r="AJ46" s="198">
        <v>0</v>
      </c>
      <c r="AK46" s="198">
        <v>0</v>
      </c>
      <c r="AL46" s="198">
        <v>0</v>
      </c>
      <c r="AM46" s="198">
        <v>120</v>
      </c>
      <c r="AN46" s="198">
        <v>0</v>
      </c>
      <c r="AO46">
        <v>0</v>
      </c>
      <c r="AP46" s="198">
        <v>70.86</v>
      </c>
      <c r="AQ46" s="198">
        <v>0</v>
      </c>
      <c r="AR46" s="198">
        <v>0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6.24</v>
      </c>
      <c r="E47" s="198">
        <v>0</v>
      </c>
      <c r="F47" s="198">
        <v>0</v>
      </c>
      <c r="G47" s="198">
        <v>9.67</v>
      </c>
      <c r="H47" s="198">
        <v>0</v>
      </c>
      <c r="I47" s="198">
        <v>0</v>
      </c>
      <c r="J47" s="198">
        <v>16.920000000000002</v>
      </c>
      <c r="K47" s="198">
        <v>9.06</v>
      </c>
      <c r="L47" s="198">
        <v>559.91999999999996</v>
      </c>
      <c r="M47" s="198">
        <v>27.32</v>
      </c>
      <c r="N47" s="198">
        <v>17.399999999999999</v>
      </c>
      <c r="O47" s="198">
        <v>0</v>
      </c>
      <c r="P47" s="198">
        <v>28.95</v>
      </c>
      <c r="Q47" s="198">
        <v>5.94</v>
      </c>
      <c r="R47" s="198">
        <v>7.48</v>
      </c>
      <c r="S47" s="198">
        <v>7.84</v>
      </c>
      <c r="T47" s="198">
        <v>0</v>
      </c>
      <c r="U47" s="198">
        <v>51.81</v>
      </c>
      <c r="V47" s="198">
        <v>5.78</v>
      </c>
      <c r="W47" s="198">
        <v>13.06</v>
      </c>
      <c r="X47" s="198">
        <v>43.81</v>
      </c>
      <c r="Y47" s="198">
        <v>0</v>
      </c>
      <c r="Z47">
        <v>0</v>
      </c>
      <c r="AA47" s="198">
        <v>11</v>
      </c>
      <c r="AB47" s="198">
        <v>0</v>
      </c>
      <c r="AC47" s="198">
        <v>0</v>
      </c>
      <c r="AD47" s="198">
        <v>0</v>
      </c>
      <c r="AE47" s="198">
        <v>30</v>
      </c>
      <c r="AF47" s="198">
        <v>0</v>
      </c>
      <c r="AG47" s="198">
        <v>0</v>
      </c>
      <c r="AH47" s="198">
        <v>0</v>
      </c>
      <c r="AI47" s="198">
        <v>69.61</v>
      </c>
      <c r="AJ47" s="198">
        <v>0</v>
      </c>
      <c r="AK47" s="198">
        <v>0</v>
      </c>
      <c r="AL47" s="198">
        <v>0</v>
      </c>
      <c r="AM47" s="198">
        <v>70</v>
      </c>
      <c r="AN47" s="198">
        <v>0</v>
      </c>
      <c r="AO47">
        <v>0</v>
      </c>
      <c r="AP47" s="198">
        <v>70.86</v>
      </c>
      <c r="AQ47" s="198">
        <v>0</v>
      </c>
      <c r="AR47" s="198">
        <v>0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6.24</v>
      </c>
      <c r="E48" s="198">
        <v>0</v>
      </c>
      <c r="F48" s="198">
        <v>0</v>
      </c>
      <c r="G48" s="198">
        <v>9.67</v>
      </c>
      <c r="H48" s="198">
        <v>0</v>
      </c>
      <c r="I48" s="198">
        <v>0</v>
      </c>
      <c r="J48" s="198">
        <v>16.920000000000002</v>
      </c>
      <c r="K48" s="198">
        <v>9.06</v>
      </c>
      <c r="L48" s="198">
        <v>559.91999999999996</v>
      </c>
      <c r="M48" s="198">
        <v>27.32</v>
      </c>
      <c r="N48" s="198">
        <v>17.399999999999999</v>
      </c>
      <c r="O48" s="198">
        <v>0</v>
      </c>
      <c r="P48" s="198">
        <v>28.95</v>
      </c>
      <c r="Q48" s="198">
        <v>5.94</v>
      </c>
      <c r="R48" s="198">
        <v>7.48</v>
      </c>
      <c r="S48" s="198">
        <v>7.84</v>
      </c>
      <c r="T48" s="198">
        <v>0</v>
      </c>
      <c r="U48" s="198">
        <v>51.81</v>
      </c>
      <c r="V48" s="198">
        <v>5.78</v>
      </c>
      <c r="W48" s="198">
        <v>13.06</v>
      </c>
      <c r="X48" s="198">
        <v>43.81</v>
      </c>
      <c r="Y48" s="198">
        <v>0</v>
      </c>
      <c r="Z48">
        <v>0</v>
      </c>
      <c r="AA48" s="198">
        <v>11</v>
      </c>
      <c r="AB48" s="198">
        <v>0</v>
      </c>
      <c r="AC48" s="198">
        <v>0</v>
      </c>
      <c r="AD48" s="198">
        <v>0</v>
      </c>
      <c r="AE48" s="198">
        <v>30</v>
      </c>
      <c r="AF48" s="198">
        <v>0</v>
      </c>
      <c r="AG48" s="198">
        <v>0</v>
      </c>
      <c r="AH48" s="198">
        <v>0</v>
      </c>
      <c r="AI48" s="198">
        <v>69.61</v>
      </c>
      <c r="AJ48" s="198">
        <v>0</v>
      </c>
      <c r="AK48" s="198">
        <v>0</v>
      </c>
      <c r="AL48" s="198">
        <v>0</v>
      </c>
      <c r="AM48" s="198">
        <v>70</v>
      </c>
      <c r="AN48" s="198">
        <v>0</v>
      </c>
      <c r="AO48">
        <v>0</v>
      </c>
      <c r="AP48" s="198">
        <v>70.86</v>
      </c>
      <c r="AQ48" s="198">
        <v>0</v>
      </c>
      <c r="AR48" s="198">
        <v>0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6.24</v>
      </c>
      <c r="E49" s="198">
        <v>0</v>
      </c>
      <c r="F49" s="198">
        <v>0</v>
      </c>
      <c r="G49" s="198">
        <v>9.67</v>
      </c>
      <c r="H49" s="198">
        <v>0</v>
      </c>
      <c r="I49" s="198">
        <v>0</v>
      </c>
      <c r="J49" s="198">
        <v>16.920000000000002</v>
      </c>
      <c r="K49" s="198">
        <v>9.06</v>
      </c>
      <c r="L49" s="198">
        <v>559.91999999999996</v>
      </c>
      <c r="M49" s="198">
        <v>27.32</v>
      </c>
      <c r="N49" s="198">
        <v>17.399999999999999</v>
      </c>
      <c r="O49" s="198">
        <v>0</v>
      </c>
      <c r="P49" s="198">
        <v>28.95</v>
      </c>
      <c r="Q49" s="198">
        <v>5.94</v>
      </c>
      <c r="R49" s="198">
        <v>7.48</v>
      </c>
      <c r="S49" s="198">
        <v>7.84</v>
      </c>
      <c r="T49" s="198">
        <v>0</v>
      </c>
      <c r="U49" s="198">
        <v>51.81</v>
      </c>
      <c r="V49" s="198">
        <v>5.78</v>
      </c>
      <c r="W49" s="198">
        <v>13.06</v>
      </c>
      <c r="X49" s="198">
        <v>43.81</v>
      </c>
      <c r="Y49" s="198">
        <v>0</v>
      </c>
      <c r="Z49">
        <v>0</v>
      </c>
      <c r="AA49" s="198">
        <v>11</v>
      </c>
      <c r="AB49" s="198">
        <v>0</v>
      </c>
      <c r="AC49" s="198">
        <v>0</v>
      </c>
      <c r="AD49" s="198">
        <v>0</v>
      </c>
      <c r="AE49" s="198">
        <v>30</v>
      </c>
      <c r="AF49" s="198">
        <v>0</v>
      </c>
      <c r="AG49" s="198">
        <v>0</v>
      </c>
      <c r="AH49" s="198">
        <v>0</v>
      </c>
      <c r="AI49" s="198">
        <v>69.61</v>
      </c>
      <c r="AJ49" s="198">
        <v>0</v>
      </c>
      <c r="AK49" s="198">
        <v>0</v>
      </c>
      <c r="AL49" s="198">
        <v>0</v>
      </c>
      <c r="AM49" s="198">
        <v>70</v>
      </c>
      <c r="AN49" s="198">
        <v>0</v>
      </c>
      <c r="AO49">
        <v>0</v>
      </c>
      <c r="AP49" s="198">
        <v>70.86</v>
      </c>
      <c r="AQ49" s="198">
        <v>0</v>
      </c>
      <c r="AR49" s="198">
        <v>0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6.24</v>
      </c>
      <c r="E50" s="198">
        <v>0</v>
      </c>
      <c r="F50" s="198">
        <v>0</v>
      </c>
      <c r="G50" s="198">
        <v>9.67</v>
      </c>
      <c r="H50" s="198">
        <v>0</v>
      </c>
      <c r="I50" s="198">
        <v>0</v>
      </c>
      <c r="J50" s="198">
        <v>16.920000000000002</v>
      </c>
      <c r="K50" s="198">
        <v>9.06</v>
      </c>
      <c r="L50" s="198">
        <v>559.91999999999996</v>
      </c>
      <c r="M50" s="198">
        <v>27.32</v>
      </c>
      <c r="N50" s="198">
        <v>17.399999999999999</v>
      </c>
      <c r="O50" s="198">
        <v>0</v>
      </c>
      <c r="P50" s="198">
        <v>28.95</v>
      </c>
      <c r="Q50" s="198">
        <v>5.94</v>
      </c>
      <c r="R50" s="198">
        <v>7.48</v>
      </c>
      <c r="S50" s="198">
        <v>7.84</v>
      </c>
      <c r="T50" s="198">
        <v>0</v>
      </c>
      <c r="U50" s="198">
        <v>51.81</v>
      </c>
      <c r="V50" s="198">
        <v>5.78</v>
      </c>
      <c r="W50" s="198">
        <v>13.06</v>
      </c>
      <c r="X50" s="198">
        <v>43.81</v>
      </c>
      <c r="Y50" s="198">
        <v>0</v>
      </c>
      <c r="Z50">
        <v>0</v>
      </c>
      <c r="AA50" s="198">
        <v>11</v>
      </c>
      <c r="AB50" s="198">
        <v>0</v>
      </c>
      <c r="AC50" s="198">
        <v>0</v>
      </c>
      <c r="AD50" s="198">
        <v>0</v>
      </c>
      <c r="AE50" s="198">
        <v>30</v>
      </c>
      <c r="AF50" s="198">
        <v>0</v>
      </c>
      <c r="AG50" s="198">
        <v>0</v>
      </c>
      <c r="AH50" s="198">
        <v>0</v>
      </c>
      <c r="AI50" s="198">
        <v>69.61</v>
      </c>
      <c r="AJ50" s="198">
        <v>0</v>
      </c>
      <c r="AK50" s="198">
        <v>0</v>
      </c>
      <c r="AL50" s="198">
        <v>0</v>
      </c>
      <c r="AM50" s="198">
        <v>70</v>
      </c>
      <c r="AN50" s="198">
        <v>0</v>
      </c>
      <c r="AO50">
        <v>0</v>
      </c>
      <c r="AP50" s="198">
        <v>70.86</v>
      </c>
      <c r="AQ50" s="198">
        <v>0</v>
      </c>
      <c r="AR50" s="198">
        <v>0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6.24</v>
      </c>
      <c r="E51" s="198">
        <v>0</v>
      </c>
      <c r="F51" s="198">
        <v>0</v>
      </c>
      <c r="G51" s="198">
        <v>9.67</v>
      </c>
      <c r="H51" s="198">
        <v>0</v>
      </c>
      <c r="I51" s="198">
        <v>0</v>
      </c>
      <c r="J51" s="198">
        <v>16.920000000000002</v>
      </c>
      <c r="K51" s="198">
        <v>9.06</v>
      </c>
      <c r="L51" s="198">
        <v>559.91999999999996</v>
      </c>
      <c r="M51" s="198">
        <v>27.32</v>
      </c>
      <c r="N51" s="198">
        <v>17.399999999999999</v>
      </c>
      <c r="O51" s="198">
        <v>0</v>
      </c>
      <c r="P51" s="198">
        <v>28.95</v>
      </c>
      <c r="Q51" s="198">
        <v>5.94</v>
      </c>
      <c r="R51" s="198">
        <v>7.48</v>
      </c>
      <c r="S51" s="198">
        <v>7.84</v>
      </c>
      <c r="T51" s="198">
        <v>0</v>
      </c>
      <c r="U51" s="198">
        <v>51.81</v>
      </c>
      <c r="V51" s="198">
        <v>5.78</v>
      </c>
      <c r="W51" s="198">
        <v>13.06</v>
      </c>
      <c r="X51" s="198">
        <v>43.81</v>
      </c>
      <c r="Y51" s="198">
        <v>0</v>
      </c>
      <c r="Z51">
        <v>0</v>
      </c>
      <c r="AA51" s="198">
        <v>11</v>
      </c>
      <c r="AB51" s="198">
        <v>0</v>
      </c>
      <c r="AC51" s="198">
        <v>0</v>
      </c>
      <c r="AD51" s="198">
        <v>0</v>
      </c>
      <c r="AE51" s="198">
        <v>30</v>
      </c>
      <c r="AF51" s="198">
        <v>0</v>
      </c>
      <c r="AG51" s="198">
        <v>0</v>
      </c>
      <c r="AH51" s="198">
        <v>0</v>
      </c>
      <c r="AI51" s="198">
        <v>69.61</v>
      </c>
      <c r="AJ51" s="198">
        <v>0</v>
      </c>
      <c r="AK51" s="198">
        <v>0</v>
      </c>
      <c r="AL51" s="198">
        <v>0</v>
      </c>
      <c r="AM51" s="198">
        <v>70</v>
      </c>
      <c r="AN51" s="198">
        <v>0</v>
      </c>
      <c r="AO51">
        <v>0</v>
      </c>
      <c r="AP51" s="198">
        <v>70.86</v>
      </c>
      <c r="AQ51" s="198">
        <v>0</v>
      </c>
      <c r="AR51" s="198">
        <v>0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6.24</v>
      </c>
      <c r="E52" s="198">
        <v>0</v>
      </c>
      <c r="F52" s="198">
        <v>0</v>
      </c>
      <c r="G52" s="198">
        <v>9.67</v>
      </c>
      <c r="H52" s="198">
        <v>0</v>
      </c>
      <c r="I52" s="198">
        <v>0</v>
      </c>
      <c r="J52" s="198">
        <v>16.920000000000002</v>
      </c>
      <c r="K52" s="198">
        <v>9.06</v>
      </c>
      <c r="L52" s="198">
        <v>559.91999999999996</v>
      </c>
      <c r="M52" s="198">
        <v>27.32</v>
      </c>
      <c r="N52" s="198">
        <v>17.399999999999999</v>
      </c>
      <c r="O52" s="198">
        <v>0</v>
      </c>
      <c r="P52" s="198">
        <v>28.95</v>
      </c>
      <c r="Q52" s="198">
        <v>5.94</v>
      </c>
      <c r="R52" s="198">
        <v>7.48</v>
      </c>
      <c r="S52" s="198">
        <v>7.84</v>
      </c>
      <c r="T52" s="198">
        <v>0</v>
      </c>
      <c r="U52" s="198">
        <v>51.81</v>
      </c>
      <c r="V52" s="198">
        <v>5.78</v>
      </c>
      <c r="W52" s="198">
        <v>13.06</v>
      </c>
      <c r="X52" s="198">
        <v>43.81</v>
      </c>
      <c r="Y52" s="198">
        <v>0</v>
      </c>
      <c r="Z52">
        <v>0</v>
      </c>
      <c r="AA52" s="198">
        <v>11</v>
      </c>
      <c r="AB52" s="198">
        <v>0</v>
      </c>
      <c r="AC52" s="198">
        <v>0</v>
      </c>
      <c r="AD52" s="198">
        <v>0</v>
      </c>
      <c r="AE52" s="198">
        <v>30</v>
      </c>
      <c r="AF52" s="198">
        <v>0</v>
      </c>
      <c r="AG52" s="198">
        <v>0</v>
      </c>
      <c r="AH52" s="198">
        <v>0</v>
      </c>
      <c r="AI52" s="198">
        <v>69.61</v>
      </c>
      <c r="AJ52" s="198">
        <v>0</v>
      </c>
      <c r="AK52" s="198">
        <v>0</v>
      </c>
      <c r="AL52" s="198">
        <v>0</v>
      </c>
      <c r="AM52" s="198">
        <v>70</v>
      </c>
      <c r="AN52" s="198">
        <v>0</v>
      </c>
      <c r="AO52">
        <v>0</v>
      </c>
      <c r="AP52" s="198">
        <v>70.86</v>
      </c>
      <c r="AQ52" s="198">
        <v>0</v>
      </c>
      <c r="AR52" s="198">
        <v>0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6.24</v>
      </c>
      <c r="E53" s="198">
        <v>0</v>
      </c>
      <c r="F53" s="198">
        <v>0</v>
      </c>
      <c r="G53" s="198">
        <v>9.67</v>
      </c>
      <c r="H53" s="198">
        <v>0</v>
      </c>
      <c r="I53" s="198">
        <v>0</v>
      </c>
      <c r="J53" s="198">
        <v>16.920000000000002</v>
      </c>
      <c r="K53" s="198">
        <v>9.06</v>
      </c>
      <c r="L53" s="198">
        <v>559.92999999999995</v>
      </c>
      <c r="M53" s="198">
        <v>27.32</v>
      </c>
      <c r="N53" s="198">
        <v>17.399999999999999</v>
      </c>
      <c r="O53" s="198">
        <v>0</v>
      </c>
      <c r="P53" s="198">
        <v>28.95</v>
      </c>
      <c r="Q53" s="198">
        <v>5.93</v>
      </c>
      <c r="R53" s="198">
        <v>7.48</v>
      </c>
      <c r="S53" s="198">
        <v>7.84</v>
      </c>
      <c r="T53" s="198">
        <v>0</v>
      </c>
      <c r="U53" s="198">
        <v>51.81</v>
      </c>
      <c r="V53" s="198">
        <v>5.78</v>
      </c>
      <c r="W53" s="198">
        <v>13.06</v>
      </c>
      <c r="X53" s="198">
        <v>43.81</v>
      </c>
      <c r="Y53" s="198">
        <v>0</v>
      </c>
      <c r="Z53">
        <v>0</v>
      </c>
      <c r="AA53" s="198">
        <v>11</v>
      </c>
      <c r="AB53" s="198">
        <v>0</v>
      </c>
      <c r="AC53" s="198">
        <v>0</v>
      </c>
      <c r="AD53" s="198">
        <v>0</v>
      </c>
      <c r="AE53" s="198">
        <v>30</v>
      </c>
      <c r="AF53" s="198">
        <v>0</v>
      </c>
      <c r="AG53" s="198">
        <v>0</v>
      </c>
      <c r="AH53" s="198">
        <v>0</v>
      </c>
      <c r="AI53" s="198">
        <v>69.61</v>
      </c>
      <c r="AJ53" s="198">
        <v>0</v>
      </c>
      <c r="AK53" s="198">
        <v>0</v>
      </c>
      <c r="AL53" s="198">
        <v>0</v>
      </c>
      <c r="AM53" s="198">
        <v>70</v>
      </c>
      <c r="AN53" s="198">
        <v>0</v>
      </c>
      <c r="AO53">
        <v>0</v>
      </c>
      <c r="AP53" s="198">
        <v>70.86</v>
      </c>
      <c r="AQ53" s="198">
        <v>0</v>
      </c>
      <c r="AR53" s="198">
        <v>0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6.24</v>
      </c>
      <c r="E54" s="198">
        <v>0</v>
      </c>
      <c r="F54" s="198">
        <v>0</v>
      </c>
      <c r="G54" s="198">
        <v>9.67</v>
      </c>
      <c r="H54" s="198">
        <v>0</v>
      </c>
      <c r="I54" s="198">
        <v>0</v>
      </c>
      <c r="J54" s="198">
        <v>16.920000000000002</v>
      </c>
      <c r="K54" s="198">
        <v>9.06</v>
      </c>
      <c r="L54" s="198">
        <v>559.92999999999995</v>
      </c>
      <c r="M54" s="198">
        <v>27.32</v>
      </c>
      <c r="N54" s="198">
        <v>17.399999999999999</v>
      </c>
      <c r="O54" s="198">
        <v>0</v>
      </c>
      <c r="P54" s="198">
        <v>28.95</v>
      </c>
      <c r="Q54" s="198">
        <v>5.93</v>
      </c>
      <c r="R54" s="198">
        <v>7.48</v>
      </c>
      <c r="S54" s="198">
        <v>7.84</v>
      </c>
      <c r="T54" s="198">
        <v>0</v>
      </c>
      <c r="U54" s="198">
        <v>51.81</v>
      </c>
      <c r="V54" s="198">
        <v>5.78</v>
      </c>
      <c r="W54" s="198">
        <v>13.06</v>
      </c>
      <c r="X54" s="198">
        <v>43.81</v>
      </c>
      <c r="Y54" s="198">
        <v>0</v>
      </c>
      <c r="Z54">
        <v>0</v>
      </c>
      <c r="AA54" s="198">
        <v>11</v>
      </c>
      <c r="AB54" s="198">
        <v>0</v>
      </c>
      <c r="AC54" s="198">
        <v>0</v>
      </c>
      <c r="AD54" s="198">
        <v>0</v>
      </c>
      <c r="AE54" s="198">
        <v>30</v>
      </c>
      <c r="AF54" s="198">
        <v>0</v>
      </c>
      <c r="AG54" s="198">
        <v>0</v>
      </c>
      <c r="AH54" s="198">
        <v>0</v>
      </c>
      <c r="AI54" s="198">
        <v>69.61</v>
      </c>
      <c r="AJ54" s="198">
        <v>0</v>
      </c>
      <c r="AK54" s="198">
        <v>0</v>
      </c>
      <c r="AL54" s="198">
        <v>0</v>
      </c>
      <c r="AM54" s="198">
        <v>70</v>
      </c>
      <c r="AN54" s="198">
        <v>0</v>
      </c>
      <c r="AO54">
        <v>0</v>
      </c>
      <c r="AP54" s="198">
        <v>70.86</v>
      </c>
      <c r="AQ54" s="198">
        <v>0</v>
      </c>
      <c r="AR54" s="198">
        <v>0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5.92</v>
      </c>
      <c r="E55" s="198">
        <v>0</v>
      </c>
      <c r="F55" s="198">
        <v>0</v>
      </c>
      <c r="G55" s="198">
        <v>9.67</v>
      </c>
      <c r="H55" s="198">
        <v>0</v>
      </c>
      <c r="I55" s="198">
        <v>0</v>
      </c>
      <c r="J55" s="198">
        <v>16.920000000000002</v>
      </c>
      <c r="K55" s="198">
        <v>9.06</v>
      </c>
      <c r="L55" s="198">
        <v>559.92999999999995</v>
      </c>
      <c r="M55" s="198">
        <v>27.32</v>
      </c>
      <c r="N55" s="198">
        <v>17.399999999999999</v>
      </c>
      <c r="O55" s="198">
        <v>0</v>
      </c>
      <c r="P55" s="198">
        <v>28.95</v>
      </c>
      <c r="Q55" s="198">
        <v>5.93</v>
      </c>
      <c r="R55" s="198">
        <v>7.48</v>
      </c>
      <c r="S55" s="198">
        <v>7.84</v>
      </c>
      <c r="T55" s="198">
        <v>0</v>
      </c>
      <c r="U55" s="198">
        <v>51.81</v>
      </c>
      <c r="V55" s="198">
        <v>5.78</v>
      </c>
      <c r="W55" s="198">
        <v>13.06</v>
      </c>
      <c r="X55" s="198">
        <v>43.81</v>
      </c>
      <c r="Y55" s="198">
        <v>0</v>
      </c>
      <c r="Z55">
        <v>0</v>
      </c>
      <c r="AA55" s="198">
        <v>11</v>
      </c>
      <c r="AB55" s="198">
        <v>0</v>
      </c>
      <c r="AC55" s="198">
        <v>0</v>
      </c>
      <c r="AD55" s="198">
        <v>0</v>
      </c>
      <c r="AE55" s="198">
        <v>30</v>
      </c>
      <c r="AF55" s="198">
        <v>0</v>
      </c>
      <c r="AG55" s="198">
        <v>0</v>
      </c>
      <c r="AH55" s="198">
        <v>0</v>
      </c>
      <c r="AI55" s="198">
        <v>69.61</v>
      </c>
      <c r="AJ55" s="198">
        <v>0</v>
      </c>
      <c r="AK55" s="198">
        <v>0</v>
      </c>
      <c r="AL55" s="198">
        <v>0</v>
      </c>
      <c r="AM55" s="198">
        <v>70</v>
      </c>
      <c r="AN55" s="198">
        <v>0</v>
      </c>
      <c r="AO55">
        <v>0</v>
      </c>
      <c r="AP55" s="198">
        <v>70.86</v>
      </c>
      <c r="AQ55" s="198">
        <v>0</v>
      </c>
      <c r="AR55" s="198">
        <v>0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5.61</v>
      </c>
      <c r="E56" s="198">
        <v>0</v>
      </c>
      <c r="F56" s="198">
        <v>0</v>
      </c>
      <c r="G56" s="198">
        <v>9.67</v>
      </c>
      <c r="H56" s="198">
        <v>0</v>
      </c>
      <c r="I56" s="198">
        <v>0</v>
      </c>
      <c r="J56" s="198">
        <v>16.920000000000002</v>
      </c>
      <c r="K56" s="198">
        <v>9.06</v>
      </c>
      <c r="L56" s="198">
        <v>559.92999999999995</v>
      </c>
      <c r="M56" s="198">
        <v>27.32</v>
      </c>
      <c r="N56" s="198">
        <v>17.399999999999999</v>
      </c>
      <c r="O56" s="198">
        <v>0</v>
      </c>
      <c r="P56" s="198">
        <v>28.95</v>
      </c>
      <c r="Q56" s="198">
        <v>5.93</v>
      </c>
      <c r="R56" s="198">
        <v>7.48</v>
      </c>
      <c r="S56" s="198">
        <v>7.84</v>
      </c>
      <c r="T56" s="198">
        <v>0</v>
      </c>
      <c r="U56" s="198">
        <v>51.81</v>
      </c>
      <c r="V56" s="198">
        <v>5.78</v>
      </c>
      <c r="W56" s="198">
        <v>13.06</v>
      </c>
      <c r="X56" s="198">
        <v>43.81</v>
      </c>
      <c r="Y56" s="198">
        <v>0</v>
      </c>
      <c r="Z56">
        <v>0</v>
      </c>
      <c r="AA56" s="198">
        <v>11</v>
      </c>
      <c r="AB56" s="198">
        <v>0</v>
      </c>
      <c r="AC56" s="198">
        <v>0</v>
      </c>
      <c r="AD56" s="198">
        <v>0</v>
      </c>
      <c r="AE56" s="198">
        <v>30</v>
      </c>
      <c r="AF56" s="198">
        <v>0</v>
      </c>
      <c r="AG56" s="198">
        <v>0</v>
      </c>
      <c r="AH56" s="198">
        <v>0</v>
      </c>
      <c r="AI56" s="198">
        <v>69.61</v>
      </c>
      <c r="AJ56" s="198">
        <v>0</v>
      </c>
      <c r="AK56" s="198">
        <v>0</v>
      </c>
      <c r="AL56" s="198">
        <v>0</v>
      </c>
      <c r="AM56" s="198">
        <v>70</v>
      </c>
      <c r="AN56" s="198">
        <v>0</v>
      </c>
      <c r="AO56">
        <v>0</v>
      </c>
      <c r="AP56" s="198">
        <v>70.86</v>
      </c>
      <c r="AQ56" s="198">
        <v>0</v>
      </c>
      <c r="AR56" s="198">
        <v>0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5.61</v>
      </c>
      <c r="E57" s="198">
        <v>0</v>
      </c>
      <c r="F57" s="198">
        <v>0</v>
      </c>
      <c r="G57" s="198">
        <v>9.67</v>
      </c>
      <c r="H57" s="198">
        <v>0</v>
      </c>
      <c r="I57" s="198">
        <v>0</v>
      </c>
      <c r="J57" s="198">
        <v>16.920000000000002</v>
      </c>
      <c r="K57" s="198">
        <v>9.06</v>
      </c>
      <c r="L57" s="198">
        <v>559.92999999999995</v>
      </c>
      <c r="M57" s="198">
        <v>27.32</v>
      </c>
      <c r="N57" s="198">
        <v>17.399999999999999</v>
      </c>
      <c r="O57" s="198">
        <v>0</v>
      </c>
      <c r="P57" s="198">
        <v>28.95</v>
      </c>
      <c r="Q57" s="198">
        <v>5.93</v>
      </c>
      <c r="R57" s="198">
        <v>7.48</v>
      </c>
      <c r="S57" s="198">
        <v>7.84</v>
      </c>
      <c r="T57" s="198">
        <v>0</v>
      </c>
      <c r="U57" s="198">
        <v>51.81</v>
      </c>
      <c r="V57" s="198">
        <v>5.78</v>
      </c>
      <c r="W57" s="198">
        <v>13.06</v>
      </c>
      <c r="X57" s="198">
        <v>43.81</v>
      </c>
      <c r="Y57" s="198">
        <v>0</v>
      </c>
      <c r="Z57">
        <v>0</v>
      </c>
      <c r="AA57" s="198">
        <v>11</v>
      </c>
      <c r="AB57" s="198">
        <v>0</v>
      </c>
      <c r="AC57" s="198">
        <v>0</v>
      </c>
      <c r="AD57" s="198">
        <v>0</v>
      </c>
      <c r="AE57" s="198">
        <v>30</v>
      </c>
      <c r="AF57" s="198">
        <v>0</v>
      </c>
      <c r="AG57" s="198">
        <v>0</v>
      </c>
      <c r="AH57" s="198">
        <v>0</v>
      </c>
      <c r="AI57" s="198">
        <v>69.61</v>
      </c>
      <c r="AJ57" s="198">
        <v>0</v>
      </c>
      <c r="AK57" s="198">
        <v>0</v>
      </c>
      <c r="AL57" s="198">
        <v>0</v>
      </c>
      <c r="AM57" s="198">
        <v>70</v>
      </c>
      <c r="AN57" s="198">
        <v>0</v>
      </c>
      <c r="AO57">
        <v>0</v>
      </c>
      <c r="AP57" s="198">
        <v>70.86</v>
      </c>
      <c r="AQ57" s="198">
        <v>0</v>
      </c>
      <c r="AR57" s="198">
        <v>0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4.83</v>
      </c>
      <c r="E58" s="198">
        <v>0</v>
      </c>
      <c r="F58" s="198">
        <v>0</v>
      </c>
      <c r="G58" s="198">
        <v>9.67</v>
      </c>
      <c r="H58" s="198">
        <v>0</v>
      </c>
      <c r="I58" s="198">
        <v>0</v>
      </c>
      <c r="J58" s="198">
        <v>16.920000000000002</v>
      </c>
      <c r="K58" s="198">
        <v>9.06</v>
      </c>
      <c r="L58" s="198">
        <v>559.92999999999995</v>
      </c>
      <c r="M58" s="198">
        <v>27.32</v>
      </c>
      <c r="N58" s="198">
        <v>17.399999999999999</v>
      </c>
      <c r="O58" s="198">
        <v>0</v>
      </c>
      <c r="P58" s="198">
        <v>28.95</v>
      </c>
      <c r="Q58" s="198">
        <v>5.93</v>
      </c>
      <c r="R58" s="198">
        <v>7.48</v>
      </c>
      <c r="S58" s="198">
        <v>7.84</v>
      </c>
      <c r="T58" s="198">
        <v>0</v>
      </c>
      <c r="U58" s="198">
        <v>51.81</v>
      </c>
      <c r="V58" s="198">
        <v>5.78</v>
      </c>
      <c r="W58" s="198">
        <v>13.06</v>
      </c>
      <c r="X58" s="198">
        <v>43.81</v>
      </c>
      <c r="Y58" s="198">
        <v>0</v>
      </c>
      <c r="Z58">
        <v>0</v>
      </c>
      <c r="AA58" s="198">
        <v>11</v>
      </c>
      <c r="AB58" s="198">
        <v>0</v>
      </c>
      <c r="AC58" s="198">
        <v>0</v>
      </c>
      <c r="AD58" s="198">
        <v>0</v>
      </c>
      <c r="AE58" s="198">
        <v>30</v>
      </c>
      <c r="AF58" s="198">
        <v>0</v>
      </c>
      <c r="AG58" s="198">
        <v>0</v>
      </c>
      <c r="AH58" s="198">
        <v>0</v>
      </c>
      <c r="AI58" s="198">
        <v>69.61</v>
      </c>
      <c r="AJ58" s="198">
        <v>0</v>
      </c>
      <c r="AK58" s="198">
        <v>0</v>
      </c>
      <c r="AL58" s="198">
        <v>0</v>
      </c>
      <c r="AM58" s="198">
        <v>70</v>
      </c>
      <c r="AN58" s="198">
        <v>0</v>
      </c>
      <c r="AO58">
        <v>0</v>
      </c>
      <c r="AP58" s="198">
        <v>70.86</v>
      </c>
      <c r="AQ58" s="198">
        <v>0</v>
      </c>
      <c r="AR58" s="198">
        <v>0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4.83</v>
      </c>
      <c r="E59" s="198">
        <v>0</v>
      </c>
      <c r="F59" s="198">
        <v>0</v>
      </c>
      <c r="G59" s="198">
        <v>9.67</v>
      </c>
      <c r="H59" s="198">
        <v>0</v>
      </c>
      <c r="I59" s="198">
        <v>0</v>
      </c>
      <c r="J59" s="198">
        <v>16.920000000000002</v>
      </c>
      <c r="K59" s="198">
        <v>9.06</v>
      </c>
      <c r="L59" s="198">
        <v>559.94000000000005</v>
      </c>
      <c r="M59" s="198">
        <v>27.32</v>
      </c>
      <c r="N59" s="198">
        <v>17.399999999999999</v>
      </c>
      <c r="O59" s="198">
        <v>0</v>
      </c>
      <c r="P59" s="198">
        <v>28.95</v>
      </c>
      <c r="Q59" s="198">
        <v>5.94</v>
      </c>
      <c r="R59" s="198">
        <v>7.48</v>
      </c>
      <c r="S59" s="198">
        <v>7.84</v>
      </c>
      <c r="T59" s="198">
        <v>0</v>
      </c>
      <c r="U59" s="198">
        <v>51.81</v>
      </c>
      <c r="V59" s="198">
        <v>5.78</v>
      </c>
      <c r="W59" s="198">
        <v>13.06</v>
      </c>
      <c r="X59" s="198">
        <v>43.81</v>
      </c>
      <c r="Y59" s="198">
        <v>0</v>
      </c>
      <c r="Z59">
        <v>0</v>
      </c>
      <c r="AA59" s="198">
        <v>11</v>
      </c>
      <c r="AB59" s="198">
        <v>0</v>
      </c>
      <c r="AC59" s="198">
        <v>0</v>
      </c>
      <c r="AD59" s="198">
        <v>0</v>
      </c>
      <c r="AE59" s="198">
        <v>30</v>
      </c>
      <c r="AF59" s="198">
        <v>0</v>
      </c>
      <c r="AG59" s="198">
        <v>0</v>
      </c>
      <c r="AH59" s="198">
        <v>0</v>
      </c>
      <c r="AI59" s="198">
        <v>69.61</v>
      </c>
      <c r="AJ59" s="198">
        <v>0</v>
      </c>
      <c r="AK59" s="198">
        <v>0</v>
      </c>
      <c r="AL59" s="198">
        <v>0</v>
      </c>
      <c r="AM59" s="198">
        <v>70</v>
      </c>
      <c r="AN59" s="198">
        <v>0</v>
      </c>
      <c r="AO59">
        <v>0</v>
      </c>
      <c r="AP59" s="198">
        <v>70.86</v>
      </c>
      <c r="AQ59" s="198">
        <v>0</v>
      </c>
      <c r="AR59" s="198">
        <v>0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4.83</v>
      </c>
      <c r="E60" s="198">
        <v>0</v>
      </c>
      <c r="F60" s="198">
        <v>0</v>
      </c>
      <c r="G60" s="198">
        <v>9.67</v>
      </c>
      <c r="H60" s="198">
        <v>0</v>
      </c>
      <c r="I60" s="198">
        <v>0</v>
      </c>
      <c r="J60" s="198">
        <v>16.920000000000002</v>
      </c>
      <c r="K60" s="198">
        <v>9.06</v>
      </c>
      <c r="L60" s="198">
        <v>559.92999999999995</v>
      </c>
      <c r="M60" s="198">
        <v>27.32</v>
      </c>
      <c r="N60" s="198">
        <v>17.399999999999999</v>
      </c>
      <c r="O60" s="198">
        <v>0</v>
      </c>
      <c r="P60" s="198">
        <v>28.95</v>
      </c>
      <c r="Q60" s="198">
        <v>5.93</v>
      </c>
      <c r="R60" s="198">
        <v>7.48</v>
      </c>
      <c r="S60" s="198">
        <v>7.84</v>
      </c>
      <c r="T60" s="198">
        <v>0</v>
      </c>
      <c r="U60" s="198">
        <v>51.81</v>
      </c>
      <c r="V60" s="198">
        <v>5.78</v>
      </c>
      <c r="W60" s="198">
        <v>13.06</v>
      </c>
      <c r="X60" s="198">
        <v>43.81</v>
      </c>
      <c r="Y60" s="198">
        <v>0</v>
      </c>
      <c r="Z60">
        <v>0</v>
      </c>
      <c r="AA60" s="198">
        <v>11</v>
      </c>
      <c r="AB60" s="198">
        <v>0</v>
      </c>
      <c r="AC60" s="198">
        <v>0</v>
      </c>
      <c r="AD60" s="198">
        <v>0</v>
      </c>
      <c r="AE60" s="198">
        <v>30</v>
      </c>
      <c r="AF60" s="198">
        <v>0</v>
      </c>
      <c r="AG60" s="198">
        <v>0</v>
      </c>
      <c r="AH60" s="198">
        <v>0</v>
      </c>
      <c r="AI60" s="198">
        <v>69.61</v>
      </c>
      <c r="AJ60" s="198">
        <v>0</v>
      </c>
      <c r="AK60" s="198">
        <v>0</v>
      </c>
      <c r="AL60" s="198">
        <v>0</v>
      </c>
      <c r="AM60" s="198">
        <v>70</v>
      </c>
      <c r="AN60" s="198">
        <v>0</v>
      </c>
      <c r="AO60">
        <v>0</v>
      </c>
      <c r="AP60" s="198">
        <v>70.86</v>
      </c>
      <c r="AQ60" s="198">
        <v>0</v>
      </c>
      <c r="AR60" s="198">
        <v>0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4.83</v>
      </c>
      <c r="E61" s="198">
        <v>0</v>
      </c>
      <c r="F61" s="198">
        <v>0</v>
      </c>
      <c r="G61" s="198">
        <v>9.67</v>
      </c>
      <c r="H61" s="198">
        <v>0</v>
      </c>
      <c r="I61" s="198">
        <v>0</v>
      </c>
      <c r="J61" s="198">
        <v>16.920000000000002</v>
      </c>
      <c r="K61" s="198">
        <v>9.06</v>
      </c>
      <c r="L61" s="198">
        <v>559.92999999999995</v>
      </c>
      <c r="M61" s="198">
        <v>27.32</v>
      </c>
      <c r="N61" s="198">
        <v>17.399999999999999</v>
      </c>
      <c r="O61" s="198">
        <v>0</v>
      </c>
      <c r="P61" s="198">
        <v>28.95</v>
      </c>
      <c r="Q61" s="198">
        <v>5.93</v>
      </c>
      <c r="R61" s="198">
        <v>7.48</v>
      </c>
      <c r="S61" s="198">
        <v>7.84</v>
      </c>
      <c r="T61" s="198">
        <v>0</v>
      </c>
      <c r="U61" s="198">
        <v>51.81</v>
      </c>
      <c r="V61" s="198">
        <v>5.78</v>
      </c>
      <c r="W61" s="198">
        <v>13.06</v>
      </c>
      <c r="X61" s="198">
        <v>43.81</v>
      </c>
      <c r="Y61" s="198">
        <v>0</v>
      </c>
      <c r="Z61">
        <v>0</v>
      </c>
      <c r="AA61" s="198">
        <v>11</v>
      </c>
      <c r="AB61" s="198">
        <v>0</v>
      </c>
      <c r="AC61" s="198">
        <v>0</v>
      </c>
      <c r="AD61" s="198">
        <v>0</v>
      </c>
      <c r="AE61" s="198">
        <v>30</v>
      </c>
      <c r="AF61" s="198">
        <v>0</v>
      </c>
      <c r="AG61" s="198">
        <v>0</v>
      </c>
      <c r="AH61" s="198">
        <v>0</v>
      </c>
      <c r="AI61" s="198">
        <v>69.61</v>
      </c>
      <c r="AJ61" s="198">
        <v>0</v>
      </c>
      <c r="AK61" s="198">
        <v>0</v>
      </c>
      <c r="AL61" s="198">
        <v>0</v>
      </c>
      <c r="AM61" s="198">
        <v>70</v>
      </c>
      <c r="AN61" s="198">
        <v>0</v>
      </c>
      <c r="AO61">
        <v>0</v>
      </c>
      <c r="AP61" s="198">
        <v>70.86</v>
      </c>
      <c r="AQ61" s="198">
        <v>0</v>
      </c>
      <c r="AR61" s="198">
        <v>0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4.83</v>
      </c>
      <c r="E62" s="198">
        <v>0</v>
      </c>
      <c r="F62" s="198">
        <v>0</v>
      </c>
      <c r="G62" s="198">
        <v>9.67</v>
      </c>
      <c r="H62" s="198">
        <v>0</v>
      </c>
      <c r="I62" s="198">
        <v>0</v>
      </c>
      <c r="J62" s="198">
        <v>16.920000000000002</v>
      </c>
      <c r="K62" s="198">
        <v>9.06</v>
      </c>
      <c r="L62" s="198">
        <v>559.92999999999995</v>
      </c>
      <c r="M62" s="198">
        <v>27.32</v>
      </c>
      <c r="N62" s="198">
        <v>17.399999999999999</v>
      </c>
      <c r="O62" s="198">
        <v>0</v>
      </c>
      <c r="P62" s="198">
        <v>28.95</v>
      </c>
      <c r="Q62" s="198">
        <v>5.93</v>
      </c>
      <c r="R62" s="198">
        <v>7.48</v>
      </c>
      <c r="S62" s="198">
        <v>7.84</v>
      </c>
      <c r="T62" s="198">
        <v>0</v>
      </c>
      <c r="U62" s="198">
        <v>51.81</v>
      </c>
      <c r="V62" s="198">
        <v>5.78</v>
      </c>
      <c r="W62" s="198">
        <v>13.06</v>
      </c>
      <c r="X62" s="198">
        <v>43.81</v>
      </c>
      <c r="Y62" s="198">
        <v>0</v>
      </c>
      <c r="Z62">
        <v>0</v>
      </c>
      <c r="AA62" s="198">
        <v>11</v>
      </c>
      <c r="AB62" s="198">
        <v>0</v>
      </c>
      <c r="AC62" s="198">
        <v>0</v>
      </c>
      <c r="AD62" s="198">
        <v>0</v>
      </c>
      <c r="AE62" s="198">
        <v>30</v>
      </c>
      <c r="AF62" s="198">
        <v>0</v>
      </c>
      <c r="AG62" s="198">
        <v>0</v>
      </c>
      <c r="AH62" s="198">
        <v>0</v>
      </c>
      <c r="AI62" s="198">
        <v>69.61</v>
      </c>
      <c r="AJ62" s="198">
        <v>0</v>
      </c>
      <c r="AK62" s="198">
        <v>0</v>
      </c>
      <c r="AL62" s="198">
        <v>0</v>
      </c>
      <c r="AM62" s="198">
        <v>70</v>
      </c>
      <c r="AN62" s="198">
        <v>0</v>
      </c>
      <c r="AO62">
        <v>0</v>
      </c>
      <c r="AP62" s="198">
        <v>70.86</v>
      </c>
      <c r="AQ62" s="198">
        <v>0</v>
      </c>
      <c r="AR62" s="198">
        <v>0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4.83</v>
      </c>
      <c r="E63" s="198">
        <v>0</v>
      </c>
      <c r="F63" s="198">
        <v>0</v>
      </c>
      <c r="G63" s="198">
        <v>9.67</v>
      </c>
      <c r="H63" s="198">
        <v>0</v>
      </c>
      <c r="I63" s="198">
        <v>0</v>
      </c>
      <c r="J63" s="198">
        <v>16.920000000000002</v>
      </c>
      <c r="K63" s="198">
        <v>9.06</v>
      </c>
      <c r="L63" s="198">
        <v>559.92999999999995</v>
      </c>
      <c r="M63" s="198">
        <v>27.32</v>
      </c>
      <c r="N63" s="198">
        <v>17.399999999999999</v>
      </c>
      <c r="O63" s="198">
        <v>0</v>
      </c>
      <c r="P63" s="198">
        <v>28.95</v>
      </c>
      <c r="Q63" s="198">
        <v>5.93</v>
      </c>
      <c r="R63" s="198">
        <v>7.48</v>
      </c>
      <c r="S63" s="198">
        <v>7.84</v>
      </c>
      <c r="T63" s="198">
        <v>0</v>
      </c>
      <c r="U63" s="198">
        <v>51.81</v>
      </c>
      <c r="V63" s="198">
        <v>5.78</v>
      </c>
      <c r="W63" s="198">
        <v>13.06</v>
      </c>
      <c r="X63" s="198">
        <v>43.81</v>
      </c>
      <c r="Y63" s="198">
        <v>0</v>
      </c>
      <c r="Z63">
        <v>0</v>
      </c>
      <c r="AA63" s="198">
        <v>11</v>
      </c>
      <c r="AB63" s="198">
        <v>0</v>
      </c>
      <c r="AC63" s="198">
        <v>0</v>
      </c>
      <c r="AD63" s="198">
        <v>0</v>
      </c>
      <c r="AE63" s="198">
        <v>30</v>
      </c>
      <c r="AF63" s="198">
        <v>0</v>
      </c>
      <c r="AG63" s="198">
        <v>0</v>
      </c>
      <c r="AH63" s="198">
        <v>0</v>
      </c>
      <c r="AI63" s="198">
        <v>69.61</v>
      </c>
      <c r="AJ63" s="198">
        <v>0</v>
      </c>
      <c r="AK63" s="198">
        <v>0</v>
      </c>
      <c r="AL63" s="198">
        <v>0</v>
      </c>
      <c r="AM63" s="198">
        <v>70</v>
      </c>
      <c r="AN63" s="198">
        <v>0</v>
      </c>
      <c r="AO63">
        <v>0</v>
      </c>
      <c r="AP63" s="198">
        <v>70.86</v>
      </c>
      <c r="AQ63" s="198">
        <v>0</v>
      </c>
      <c r="AR63" s="198">
        <v>0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4.83</v>
      </c>
      <c r="E64" s="198">
        <v>0</v>
      </c>
      <c r="F64" s="198">
        <v>0</v>
      </c>
      <c r="G64" s="198">
        <v>9.67</v>
      </c>
      <c r="H64" s="198">
        <v>0</v>
      </c>
      <c r="I64" s="198">
        <v>0</v>
      </c>
      <c r="J64" s="198">
        <v>16.920000000000002</v>
      </c>
      <c r="K64" s="198">
        <v>9.06</v>
      </c>
      <c r="L64" s="198">
        <v>559.92999999999995</v>
      </c>
      <c r="M64" s="198">
        <v>27.32</v>
      </c>
      <c r="N64" s="198">
        <v>17.399999999999999</v>
      </c>
      <c r="O64" s="198">
        <v>0</v>
      </c>
      <c r="P64" s="198">
        <v>28.95</v>
      </c>
      <c r="Q64" s="198">
        <v>5.93</v>
      </c>
      <c r="R64" s="198">
        <v>7.48</v>
      </c>
      <c r="S64" s="198">
        <v>7.84</v>
      </c>
      <c r="T64" s="198">
        <v>0</v>
      </c>
      <c r="U64" s="198">
        <v>51.81</v>
      </c>
      <c r="V64" s="198">
        <v>5.78</v>
      </c>
      <c r="W64" s="198">
        <v>13.06</v>
      </c>
      <c r="X64" s="198">
        <v>43.81</v>
      </c>
      <c r="Y64" s="198">
        <v>0</v>
      </c>
      <c r="Z64">
        <v>0</v>
      </c>
      <c r="AA64" s="198">
        <v>11</v>
      </c>
      <c r="AB64" s="198">
        <v>0</v>
      </c>
      <c r="AC64" s="198">
        <v>0</v>
      </c>
      <c r="AD64" s="198">
        <v>0</v>
      </c>
      <c r="AE64" s="198">
        <v>30</v>
      </c>
      <c r="AF64" s="198">
        <v>0</v>
      </c>
      <c r="AG64" s="198">
        <v>0</v>
      </c>
      <c r="AH64" s="198">
        <v>0</v>
      </c>
      <c r="AI64" s="198">
        <v>69.61</v>
      </c>
      <c r="AJ64" s="198">
        <v>0</v>
      </c>
      <c r="AK64" s="198">
        <v>0</v>
      </c>
      <c r="AL64" s="198">
        <v>0</v>
      </c>
      <c r="AM64" s="198">
        <v>70</v>
      </c>
      <c r="AN64" s="198">
        <v>0</v>
      </c>
      <c r="AO64">
        <v>0</v>
      </c>
      <c r="AP64" s="198">
        <v>70.86</v>
      </c>
      <c r="AQ64" s="198">
        <v>0</v>
      </c>
      <c r="AR64" s="198">
        <v>0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9.5299999999999994</v>
      </c>
      <c r="E65" s="198">
        <v>0</v>
      </c>
      <c r="F65" s="198">
        <v>0</v>
      </c>
      <c r="G65" s="198">
        <v>15.38</v>
      </c>
      <c r="H65" s="198">
        <v>0</v>
      </c>
      <c r="I65" s="198">
        <v>0</v>
      </c>
      <c r="J65" s="198">
        <v>45.96</v>
      </c>
      <c r="K65" s="198">
        <v>9.06</v>
      </c>
      <c r="L65" s="198">
        <v>559.92999999999995</v>
      </c>
      <c r="M65" s="198">
        <v>27.32</v>
      </c>
      <c r="N65" s="198">
        <v>17.399999999999999</v>
      </c>
      <c r="O65" s="198">
        <v>0</v>
      </c>
      <c r="P65" s="198">
        <v>28.95</v>
      </c>
      <c r="Q65" s="198">
        <v>5.93</v>
      </c>
      <c r="R65" s="198">
        <v>7.48</v>
      </c>
      <c r="S65" s="198">
        <v>7.84</v>
      </c>
      <c r="T65" s="198">
        <v>0</v>
      </c>
      <c r="U65" s="198">
        <v>51.81</v>
      </c>
      <c r="V65" s="198">
        <v>5.78</v>
      </c>
      <c r="W65" s="198">
        <v>13.06</v>
      </c>
      <c r="X65" s="198">
        <v>43.81</v>
      </c>
      <c r="Y65" s="198">
        <v>0</v>
      </c>
      <c r="Z65">
        <v>0</v>
      </c>
      <c r="AA65" s="198">
        <v>11</v>
      </c>
      <c r="AB65" s="198">
        <v>0</v>
      </c>
      <c r="AC65" s="198">
        <v>0</v>
      </c>
      <c r="AD65" s="198">
        <v>0</v>
      </c>
      <c r="AE65" s="198">
        <v>30</v>
      </c>
      <c r="AF65" s="198">
        <v>0</v>
      </c>
      <c r="AG65" s="198">
        <v>0</v>
      </c>
      <c r="AH65" s="198">
        <v>0</v>
      </c>
      <c r="AI65" s="198">
        <v>69.61</v>
      </c>
      <c r="AJ65" s="198">
        <v>0</v>
      </c>
      <c r="AK65" s="198">
        <v>0</v>
      </c>
      <c r="AL65" s="198">
        <v>0</v>
      </c>
      <c r="AM65" s="198">
        <v>70</v>
      </c>
      <c r="AN65" s="198">
        <v>0</v>
      </c>
      <c r="AO65">
        <v>0</v>
      </c>
      <c r="AP65" s="198">
        <v>70.86</v>
      </c>
      <c r="AQ65" s="198">
        <v>0</v>
      </c>
      <c r="AR65" s="198">
        <v>0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14.51</v>
      </c>
      <c r="E66" s="198">
        <v>0</v>
      </c>
      <c r="F66" s="198">
        <v>0</v>
      </c>
      <c r="G66" s="198">
        <v>19.350000000000001</v>
      </c>
      <c r="H66" s="198">
        <v>0</v>
      </c>
      <c r="I66" s="198">
        <v>0</v>
      </c>
      <c r="J66" s="198">
        <v>45.96</v>
      </c>
      <c r="K66" s="198">
        <v>9.06</v>
      </c>
      <c r="L66" s="198">
        <v>559.92999999999995</v>
      </c>
      <c r="M66" s="198">
        <v>27.32</v>
      </c>
      <c r="N66" s="198">
        <v>17.399999999999999</v>
      </c>
      <c r="O66" s="198">
        <v>0</v>
      </c>
      <c r="P66" s="198">
        <v>28.95</v>
      </c>
      <c r="Q66" s="198">
        <v>5.93</v>
      </c>
      <c r="R66" s="198">
        <v>7.48</v>
      </c>
      <c r="S66" s="198">
        <v>7.84</v>
      </c>
      <c r="T66" s="198">
        <v>0</v>
      </c>
      <c r="U66" s="198">
        <v>51.81</v>
      </c>
      <c r="V66" s="198">
        <v>5.78</v>
      </c>
      <c r="W66" s="198">
        <v>13.06</v>
      </c>
      <c r="X66" s="198">
        <v>43.81</v>
      </c>
      <c r="Y66" s="198">
        <v>0</v>
      </c>
      <c r="Z66">
        <v>0</v>
      </c>
      <c r="AA66" s="198">
        <v>11</v>
      </c>
      <c r="AB66" s="198">
        <v>0</v>
      </c>
      <c r="AC66" s="198">
        <v>0</v>
      </c>
      <c r="AD66" s="198">
        <v>0</v>
      </c>
      <c r="AE66" s="198">
        <v>30</v>
      </c>
      <c r="AF66" s="198">
        <v>0</v>
      </c>
      <c r="AG66" s="198">
        <v>0</v>
      </c>
      <c r="AH66" s="198">
        <v>0</v>
      </c>
      <c r="AI66" s="198">
        <v>69.61</v>
      </c>
      <c r="AJ66" s="198">
        <v>0</v>
      </c>
      <c r="AK66" s="198">
        <v>0</v>
      </c>
      <c r="AL66" s="198">
        <v>0</v>
      </c>
      <c r="AM66" s="198">
        <v>70</v>
      </c>
      <c r="AN66" s="198">
        <v>0</v>
      </c>
      <c r="AO66">
        <v>0</v>
      </c>
      <c r="AP66" s="198">
        <v>70.86</v>
      </c>
      <c r="AQ66" s="198">
        <v>0</v>
      </c>
      <c r="AR66" s="198">
        <v>0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14.51</v>
      </c>
      <c r="E67" s="198">
        <v>0</v>
      </c>
      <c r="F67" s="198">
        <v>0</v>
      </c>
      <c r="G67" s="198">
        <v>19.350000000000001</v>
      </c>
      <c r="H67" s="198">
        <v>0</v>
      </c>
      <c r="I67" s="198">
        <v>0</v>
      </c>
      <c r="J67" s="198">
        <v>45.96</v>
      </c>
      <c r="K67" s="198">
        <v>9.06</v>
      </c>
      <c r="L67" s="198">
        <v>555.75</v>
      </c>
      <c r="M67" s="198">
        <v>27.32</v>
      </c>
      <c r="N67" s="198">
        <v>17.399999999999999</v>
      </c>
      <c r="O67" s="198">
        <v>0</v>
      </c>
      <c r="P67" s="198">
        <v>28.95</v>
      </c>
      <c r="Q67" s="198">
        <v>5.93</v>
      </c>
      <c r="R67" s="198">
        <v>7.48</v>
      </c>
      <c r="S67" s="198">
        <v>7.84</v>
      </c>
      <c r="T67" s="198">
        <v>0</v>
      </c>
      <c r="U67" s="198">
        <v>51.81</v>
      </c>
      <c r="V67" s="198">
        <v>5.78</v>
      </c>
      <c r="W67" s="198">
        <v>11.08</v>
      </c>
      <c r="X67" s="198">
        <v>43.81</v>
      </c>
      <c r="Y67" s="198">
        <v>0</v>
      </c>
      <c r="Z67">
        <v>0</v>
      </c>
      <c r="AA67" s="198">
        <v>11</v>
      </c>
      <c r="AB67" s="198">
        <v>0</v>
      </c>
      <c r="AC67" s="198">
        <v>0</v>
      </c>
      <c r="AD67" s="198">
        <v>0</v>
      </c>
      <c r="AE67" s="198">
        <v>30</v>
      </c>
      <c r="AF67" s="198">
        <v>0</v>
      </c>
      <c r="AG67" s="198">
        <v>0</v>
      </c>
      <c r="AH67" s="198">
        <v>0</v>
      </c>
      <c r="AI67" s="198">
        <v>69.61</v>
      </c>
      <c r="AJ67" s="198">
        <v>0</v>
      </c>
      <c r="AK67" s="198">
        <v>0</v>
      </c>
      <c r="AL67" s="198">
        <v>0</v>
      </c>
      <c r="AM67" s="198">
        <v>70</v>
      </c>
      <c r="AN67" s="198">
        <v>0</v>
      </c>
      <c r="AO67">
        <v>0</v>
      </c>
      <c r="AP67" s="198">
        <v>70.86</v>
      </c>
      <c r="AQ67" s="198">
        <v>0</v>
      </c>
      <c r="AR67" s="198">
        <v>0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14.51</v>
      </c>
      <c r="E68" s="198">
        <v>0</v>
      </c>
      <c r="F68" s="198">
        <v>0</v>
      </c>
      <c r="G68" s="198">
        <v>19.350000000000001</v>
      </c>
      <c r="H68" s="198">
        <v>0</v>
      </c>
      <c r="I68" s="198">
        <v>0</v>
      </c>
      <c r="J68" s="198">
        <v>45.96</v>
      </c>
      <c r="K68" s="198">
        <v>9.06</v>
      </c>
      <c r="L68" s="198">
        <v>559.92999999999995</v>
      </c>
      <c r="M68" s="198">
        <v>27.32</v>
      </c>
      <c r="N68" s="198">
        <v>17.399999999999999</v>
      </c>
      <c r="O68" s="198">
        <v>0</v>
      </c>
      <c r="P68" s="198">
        <v>28.95</v>
      </c>
      <c r="Q68" s="198">
        <v>5.93</v>
      </c>
      <c r="R68" s="198">
        <v>7.48</v>
      </c>
      <c r="S68" s="198">
        <v>7.84</v>
      </c>
      <c r="T68" s="198">
        <v>0</v>
      </c>
      <c r="U68" s="198">
        <v>51.81</v>
      </c>
      <c r="V68" s="198">
        <v>5.78</v>
      </c>
      <c r="W68" s="198">
        <v>11.08</v>
      </c>
      <c r="X68" s="198">
        <v>43.81</v>
      </c>
      <c r="Y68" s="198">
        <v>0</v>
      </c>
      <c r="Z68">
        <v>0</v>
      </c>
      <c r="AA68" s="198">
        <v>11</v>
      </c>
      <c r="AB68" s="198">
        <v>0</v>
      </c>
      <c r="AC68" s="198">
        <v>0</v>
      </c>
      <c r="AD68" s="198">
        <v>0</v>
      </c>
      <c r="AE68" s="198">
        <v>30</v>
      </c>
      <c r="AF68" s="198">
        <v>0</v>
      </c>
      <c r="AG68" s="198">
        <v>0</v>
      </c>
      <c r="AH68" s="198">
        <v>0</v>
      </c>
      <c r="AI68" s="198">
        <v>69.61</v>
      </c>
      <c r="AJ68" s="198">
        <v>0</v>
      </c>
      <c r="AK68" s="198">
        <v>0</v>
      </c>
      <c r="AL68" s="198">
        <v>0</v>
      </c>
      <c r="AM68" s="198">
        <v>70</v>
      </c>
      <c r="AN68" s="198">
        <v>0</v>
      </c>
      <c r="AO68">
        <v>0</v>
      </c>
      <c r="AP68" s="198">
        <v>70.86</v>
      </c>
      <c r="AQ68" s="198">
        <v>0</v>
      </c>
      <c r="AR68" s="198">
        <v>0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8.6</v>
      </c>
      <c r="E69" s="198">
        <v>0</v>
      </c>
      <c r="F69" s="198">
        <v>0</v>
      </c>
      <c r="G69" s="198">
        <v>17.22</v>
      </c>
      <c r="H69" s="198">
        <v>0</v>
      </c>
      <c r="I69" s="198">
        <v>0</v>
      </c>
      <c r="J69" s="198">
        <v>45.96</v>
      </c>
      <c r="K69" s="198">
        <v>9.06</v>
      </c>
      <c r="L69" s="198">
        <v>559.92999999999995</v>
      </c>
      <c r="M69" s="198">
        <v>27.32</v>
      </c>
      <c r="N69" s="198">
        <v>17.399999999999999</v>
      </c>
      <c r="O69" s="198">
        <v>0</v>
      </c>
      <c r="P69" s="198">
        <v>28.95</v>
      </c>
      <c r="Q69" s="198">
        <v>5.93</v>
      </c>
      <c r="R69" s="198">
        <v>7.48</v>
      </c>
      <c r="S69" s="198">
        <v>7.84</v>
      </c>
      <c r="T69" s="198">
        <v>0</v>
      </c>
      <c r="U69" s="198">
        <v>51.81</v>
      </c>
      <c r="V69" s="198">
        <v>5.97</v>
      </c>
      <c r="W69" s="198">
        <v>11.08</v>
      </c>
      <c r="X69" s="198">
        <v>43.81</v>
      </c>
      <c r="Y69" s="198">
        <v>0</v>
      </c>
      <c r="Z69">
        <v>0</v>
      </c>
      <c r="AA69" s="198">
        <v>11</v>
      </c>
      <c r="AB69" s="198">
        <v>0</v>
      </c>
      <c r="AC69" s="198">
        <v>0</v>
      </c>
      <c r="AD69" s="198">
        <v>0</v>
      </c>
      <c r="AE69" s="198">
        <v>30</v>
      </c>
      <c r="AF69" s="198">
        <v>0</v>
      </c>
      <c r="AG69" s="198">
        <v>0</v>
      </c>
      <c r="AH69" s="198">
        <v>0</v>
      </c>
      <c r="AI69" s="198">
        <v>69.61</v>
      </c>
      <c r="AJ69" s="198">
        <v>0</v>
      </c>
      <c r="AK69" s="198">
        <v>0</v>
      </c>
      <c r="AL69" s="198">
        <v>0</v>
      </c>
      <c r="AM69" s="198">
        <v>70</v>
      </c>
      <c r="AN69" s="198">
        <v>0</v>
      </c>
      <c r="AO69">
        <v>0</v>
      </c>
      <c r="AP69" s="198">
        <v>70.86</v>
      </c>
      <c r="AQ69" s="198">
        <v>0</v>
      </c>
      <c r="AR69" s="198">
        <v>0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8.6</v>
      </c>
      <c r="E70" s="198">
        <v>0</v>
      </c>
      <c r="F70" s="198">
        <v>0</v>
      </c>
      <c r="G70" s="198">
        <v>17.22</v>
      </c>
      <c r="H70" s="198">
        <v>0</v>
      </c>
      <c r="I70" s="198">
        <v>0</v>
      </c>
      <c r="J70" s="198">
        <v>32.11</v>
      </c>
      <c r="K70" s="198">
        <v>9.06</v>
      </c>
      <c r="L70" s="198">
        <v>559.92999999999995</v>
      </c>
      <c r="M70" s="198">
        <v>27.32</v>
      </c>
      <c r="N70" s="198">
        <v>17.399999999999999</v>
      </c>
      <c r="O70" s="198">
        <v>0</v>
      </c>
      <c r="P70" s="198">
        <v>28.95</v>
      </c>
      <c r="Q70" s="198">
        <v>5.93</v>
      </c>
      <c r="R70" s="198">
        <v>7.48</v>
      </c>
      <c r="S70" s="198">
        <v>7.84</v>
      </c>
      <c r="T70" s="198">
        <v>0</v>
      </c>
      <c r="U70" s="198">
        <v>51.81</v>
      </c>
      <c r="V70" s="198">
        <v>5.97</v>
      </c>
      <c r="W70" s="198">
        <v>11.08</v>
      </c>
      <c r="X70" s="198">
        <v>43.81</v>
      </c>
      <c r="Y70" s="198">
        <v>0</v>
      </c>
      <c r="Z70">
        <v>0</v>
      </c>
      <c r="AA70" s="198">
        <v>11</v>
      </c>
      <c r="AB70" s="198">
        <v>0</v>
      </c>
      <c r="AC70" s="198">
        <v>0</v>
      </c>
      <c r="AD70" s="198">
        <v>0</v>
      </c>
      <c r="AE70" s="198">
        <v>30</v>
      </c>
      <c r="AF70" s="198">
        <v>0</v>
      </c>
      <c r="AG70" s="198">
        <v>0</v>
      </c>
      <c r="AH70" s="198">
        <v>0</v>
      </c>
      <c r="AI70" s="198">
        <v>69.61</v>
      </c>
      <c r="AJ70" s="198">
        <v>0</v>
      </c>
      <c r="AK70" s="198">
        <v>0</v>
      </c>
      <c r="AL70" s="198">
        <v>0</v>
      </c>
      <c r="AM70" s="198">
        <v>70</v>
      </c>
      <c r="AN70" s="198">
        <v>0</v>
      </c>
      <c r="AO70">
        <v>0</v>
      </c>
      <c r="AP70" s="198">
        <v>70.86</v>
      </c>
      <c r="AQ70" s="198">
        <v>0</v>
      </c>
      <c r="AR70" s="198">
        <v>0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8.6</v>
      </c>
      <c r="E71" s="198">
        <v>0</v>
      </c>
      <c r="F71" s="198">
        <v>0</v>
      </c>
      <c r="G71" s="198">
        <v>17.22</v>
      </c>
      <c r="H71" s="198">
        <v>0</v>
      </c>
      <c r="I71" s="198">
        <v>0</v>
      </c>
      <c r="J71" s="198">
        <v>41.14</v>
      </c>
      <c r="K71" s="198">
        <v>9.06</v>
      </c>
      <c r="L71" s="198">
        <v>559.92999999999995</v>
      </c>
      <c r="M71" s="198">
        <v>27.32</v>
      </c>
      <c r="N71" s="198">
        <v>17.399999999999999</v>
      </c>
      <c r="O71" s="198">
        <v>0</v>
      </c>
      <c r="P71" s="198">
        <v>30.25</v>
      </c>
      <c r="Q71" s="198">
        <v>5.93</v>
      </c>
      <c r="R71" s="198">
        <v>7.48</v>
      </c>
      <c r="S71" s="198">
        <v>7.84</v>
      </c>
      <c r="T71" s="198">
        <v>0</v>
      </c>
      <c r="U71" s="198">
        <v>51.81</v>
      </c>
      <c r="V71" s="198">
        <v>5.97</v>
      </c>
      <c r="W71" s="198">
        <v>11.08</v>
      </c>
      <c r="X71" s="198">
        <v>43.81</v>
      </c>
      <c r="Y71" s="198">
        <v>0</v>
      </c>
      <c r="Z71">
        <v>0</v>
      </c>
      <c r="AA71" s="198">
        <v>11</v>
      </c>
      <c r="AB71" s="198">
        <v>0</v>
      </c>
      <c r="AC71" s="198">
        <v>0</v>
      </c>
      <c r="AD71" s="198">
        <v>0</v>
      </c>
      <c r="AE71" s="198">
        <v>30</v>
      </c>
      <c r="AF71" s="198">
        <v>0</v>
      </c>
      <c r="AG71" s="198">
        <v>0</v>
      </c>
      <c r="AH71" s="198">
        <v>0</v>
      </c>
      <c r="AI71" s="198">
        <v>69.61</v>
      </c>
      <c r="AJ71" s="198">
        <v>0</v>
      </c>
      <c r="AK71" s="198">
        <v>0</v>
      </c>
      <c r="AL71" s="198">
        <v>0</v>
      </c>
      <c r="AM71" s="198">
        <v>70</v>
      </c>
      <c r="AN71" s="198">
        <v>0</v>
      </c>
      <c r="AO71">
        <v>0</v>
      </c>
      <c r="AP71" s="198">
        <v>70.86</v>
      </c>
      <c r="AQ71" s="198">
        <v>0</v>
      </c>
      <c r="AR71" s="198">
        <v>0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8.6</v>
      </c>
      <c r="E72" s="198">
        <v>0</v>
      </c>
      <c r="F72" s="198">
        <v>0</v>
      </c>
      <c r="G72" s="198">
        <v>17.22</v>
      </c>
      <c r="H72" s="198">
        <v>0</v>
      </c>
      <c r="I72" s="198">
        <v>0</v>
      </c>
      <c r="J72" s="198">
        <v>41.14</v>
      </c>
      <c r="K72" s="198">
        <v>9.06</v>
      </c>
      <c r="L72" s="198">
        <v>559.92999999999995</v>
      </c>
      <c r="M72" s="198">
        <v>27.32</v>
      </c>
      <c r="N72" s="198">
        <v>17.399999999999999</v>
      </c>
      <c r="O72" s="198">
        <v>0</v>
      </c>
      <c r="P72" s="198">
        <v>30.51</v>
      </c>
      <c r="Q72" s="198">
        <v>5.93</v>
      </c>
      <c r="R72" s="198">
        <v>7.48</v>
      </c>
      <c r="S72" s="198">
        <v>7.84</v>
      </c>
      <c r="T72" s="198">
        <v>0</v>
      </c>
      <c r="U72" s="198">
        <v>51.81</v>
      </c>
      <c r="V72" s="198">
        <v>5.97</v>
      </c>
      <c r="W72" s="198">
        <v>11.08</v>
      </c>
      <c r="X72" s="198">
        <v>43.81</v>
      </c>
      <c r="Y72" s="198">
        <v>0</v>
      </c>
      <c r="Z72">
        <v>0</v>
      </c>
      <c r="AA72" s="198">
        <v>11</v>
      </c>
      <c r="AB72" s="198">
        <v>0</v>
      </c>
      <c r="AC72" s="198">
        <v>0</v>
      </c>
      <c r="AD72" s="198">
        <v>0</v>
      </c>
      <c r="AE72" s="198">
        <v>30</v>
      </c>
      <c r="AF72" s="198">
        <v>0</v>
      </c>
      <c r="AG72" s="198">
        <v>0</v>
      </c>
      <c r="AH72" s="198">
        <v>0</v>
      </c>
      <c r="AI72" s="198">
        <v>69.61</v>
      </c>
      <c r="AJ72" s="198">
        <v>0</v>
      </c>
      <c r="AK72" s="198">
        <v>0</v>
      </c>
      <c r="AL72" s="198">
        <v>0</v>
      </c>
      <c r="AM72" s="198">
        <v>70</v>
      </c>
      <c r="AN72" s="198">
        <v>0</v>
      </c>
      <c r="AO72">
        <v>0</v>
      </c>
      <c r="AP72" s="198">
        <v>70.86</v>
      </c>
      <c r="AQ72" s="198">
        <v>0</v>
      </c>
      <c r="AR72" s="198">
        <v>0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23.6</v>
      </c>
      <c r="E73" s="198">
        <v>0</v>
      </c>
      <c r="F73" s="198">
        <v>0</v>
      </c>
      <c r="G73" s="198">
        <v>17.22</v>
      </c>
      <c r="H73" s="198">
        <v>0</v>
      </c>
      <c r="I73" s="198">
        <v>0</v>
      </c>
      <c r="J73" s="198">
        <v>62.14</v>
      </c>
      <c r="K73" s="198">
        <v>9.06</v>
      </c>
      <c r="L73" s="198">
        <v>559.92999999999995</v>
      </c>
      <c r="M73" s="198">
        <v>27.32</v>
      </c>
      <c r="N73" s="198">
        <v>17.399999999999999</v>
      </c>
      <c r="O73" s="198">
        <v>0</v>
      </c>
      <c r="P73" s="198">
        <v>30.51</v>
      </c>
      <c r="Q73" s="198">
        <v>5.93</v>
      </c>
      <c r="R73" s="198">
        <v>7.48</v>
      </c>
      <c r="S73" s="198">
        <v>7.84</v>
      </c>
      <c r="T73" s="198">
        <v>0</v>
      </c>
      <c r="U73" s="198">
        <v>51.81</v>
      </c>
      <c r="V73" s="198">
        <v>5.97</v>
      </c>
      <c r="W73" s="198">
        <v>11.08</v>
      </c>
      <c r="X73" s="198">
        <v>43.81</v>
      </c>
      <c r="Y73" s="198">
        <v>0</v>
      </c>
      <c r="Z73">
        <v>0</v>
      </c>
      <c r="AA73" s="198">
        <v>11</v>
      </c>
      <c r="AB73" s="198">
        <v>0</v>
      </c>
      <c r="AC73" s="198">
        <v>0</v>
      </c>
      <c r="AD73" s="198">
        <v>0</v>
      </c>
      <c r="AE73" s="198">
        <v>30</v>
      </c>
      <c r="AF73" s="198">
        <v>0</v>
      </c>
      <c r="AG73" s="198">
        <v>0</v>
      </c>
      <c r="AH73" s="198">
        <v>0</v>
      </c>
      <c r="AI73" s="198">
        <v>69.61</v>
      </c>
      <c r="AJ73" s="198">
        <v>0</v>
      </c>
      <c r="AK73" s="198">
        <v>0</v>
      </c>
      <c r="AL73" s="198">
        <v>0</v>
      </c>
      <c r="AM73" s="198">
        <v>68.930000000000007</v>
      </c>
      <c r="AN73" s="198">
        <v>0</v>
      </c>
      <c r="AO73">
        <v>0</v>
      </c>
      <c r="AP73" s="198">
        <v>66.69</v>
      </c>
      <c r="AQ73" s="198">
        <v>0</v>
      </c>
      <c r="AR73" s="198">
        <v>0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23.6</v>
      </c>
      <c r="E74" s="198">
        <v>0</v>
      </c>
      <c r="F74" s="198">
        <v>0</v>
      </c>
      <c r="G74" s="198">
        <v>17.22</v>
      </c>
      <c r="H74" s="198">
        <v>0</v>
      </c>
      <c r="I74" s="198">
        <v>0</v>
      </c>
      <c r="J74" s="198">
        <v>71.14</v>
      </c>
      <c r="K74" s="198">
        <v>9.06</v>
      </c>
      <c r="L74" s="198">
        <v>559.92999999999995</v>
      </c>
      <c r="M74" s="198">
        <v>27.32</v>
      </c>
      <c r="N74" s="198">
        <v>17.399999999999999</v>
      </c>
      <c r="O74" s="198">
        <v>0</v>
      </c>
      <c r="P74" s="198">
        <v>30.51</v>
      </c>
      <c r="Q74" s="198">
        <v>5.93</v>
      </c>
      <c r="R74" s="198">
        <v>7.48</v>
      </c>
      <c r="S74" s="198">
        <v>7.84</v>
      </c>
      <c r="T74" s="198">
        <v>0</v>
      </c>
      <c r="U74" s="198">
        <v>51.81</v>
      </c>
      <c r="V74" s="198">
        <v>5.97</v>
      </c>
      <c r="W74" s="198">
        <v>11.08</v>
      </c>
      <c r="X74" s="198">
        <v>43.81</v>
      </c>
      <c r="Y74" s="198">
        <v>0</v>
      </c>
      <c r="Z74">
        <v>0</v>
      </c>
      <c r="AA74" s="198">
        <v>11</v>
      </c>
      <c r="AB74" s="198">
        <v>0</v>
      </c>
      <c r="AC74" s="198">
        <v>0</v>
      </c>
      <c r="AD74" s="198">
        <v>0</v>
      </c>
      <c r="AE74" s="198">
        <v>30</v>
      </c>
      <c r="AF74" s="198">
        <v>0</v>
      </c>
      <c r="AG74" s="198">
        <v>0</v>
      </c>
      <c r="AH74" s="198">
        <v>0</v>
      </c>
      <c r="AI74" s="198">
        <v>69.61</v>
      </c>
      <c r="AJ74" s="198">
        <v>0</v>
      </c>
      <c r="AK74" s="198">
        <v>0</v>
      </c>
      <c r="AL74" s="198">
        <v>0</v>
      </c>
      <c r="AM74" s="198">
        <v>68.930000000000007</v>
      </c>
      <c r="AN74" s="198">
        <v>0</v>
      </c>
      <c r="AO74">
        <v>0</v>
      </c>
      <c r="AP74" s="198">
        <v>66.69</v>
      </c>
      <c r="AQ74" s="198">
        <v>0</v>
      </c>
      <c r="AR74" s="198">
        <v>0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14.51</v>
      </c>
      <c r="E75" s="198">
        <v>0</v>
      </c>
      <c r="F75" s="198">
        <v>0</v>
      </c>
      <c r="G75" s="198">
        <v>20</v>
      </c>
      <c r="H75" s="198">
        <v>0</v>
      </c>
      <c r="I75" s="198">
        <v>0</v>
      </c>
      <c r="J75" s="198">
        <v>65.48</v>
      </c>
      <c r="K75" s="198">
        <v>9.06</v>
      </c>
      <c r="L75" s="198">
        <v>559.92999999999995</v>
      </c>
      <c r="M75" s="198">
        <v>27.32</v>
      </c>
      <c r="N75" s="198">
        <v>17.399999999999999</v>
      </c>
      <c r="O75" s="198">
        <v>0</v>
      </c>
      <c r="P75" s="198">
        <v>30.51</v>
      </c>
      <c r="Q75" s="198">
        <v>5.93</v>
      </c>
      <c r="R75" s="198">
        <v>7.48</v>
      </c>
      <c r="S75" s="198">
        <v>7.84</v>
      </c>
      <c r="T75" s="198">
        <v>0</v>
      </c>
      <c r="U75" s="198">
        <v>51.81</v>
      </c>
      <c r="V75" s="198">
        <v>5.97</v>
      </c>
      <c r="W75" s="198">
        <v>11.08</v>
      </c>
      <c r="X75" s="198">
        <v>43.81</v>
      </c>
      <c r="Y75" s="198">
        <v>0</v>
      </c>
      <c r="Z75">
        <v>0</v>
      </c>
      <c r="AA75" s="198">
        <v>11</v>
      </c>
      <c r="AB75" s="198">
        <v>0</v>
      </c>
      <c r="AC75" s="198">
        <v>0</v>
      </c>
      <c r="AD75" s="198">
        <v>0</v>
      </c>
      <c r="AE75" s="198">
        <v>30</v>
      </c>
      <c r="AF75" s="198">
        <v>0</v>
      </c>
      <c r="AG75" s="198">
        <v>0</v>
      </c>
      <c r="AH75" s="198">
        <v>0</v>
      </c>
      <c r="AI75" s="198">
        <v>69.61</v>
      </c>
      <c r="AJ75" s="198">
        <v>0</v>
      </c>
      <c r="AK75" s="198">
        <v>0</v>
      </c>
      <c r="AL75" s="198">
        <v>0</v>
      </c>
      <c r="AM75" s="198">
        <v>70</v>
      </c>
      <c r="AN75" s="198">
        <v>0</v>
      </c>
      <c r="AO75">
        <v>0</v>
      </c>
      <c r="AP75" s="198">
        <v>66.88</v>
      </c>
      <c r="AQ75" s="198">
        <v>21.91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14.51</v>
      </c>
      <c r="E76" s="198">
        <v>0</v>
      </c>
      <c r="F76" s="198">
        <v>0</v>
      </c>
      <c r="G76" s="198">
        <v>19.350000000000001</v>
      </c>
      <c r="H76" s="198">
        <v>0</v>
      </c>
      <c r="I76" s="198">
        <v>0</v>
      </c>
      <c r="J76" s="198">
        <v>47.48</v>
      </c>
      <c r="K76" s="198">
        <v>9.06</v>
      </c>
      <c r="L76" s="198">
        <v>559.92999999999995</v>
      </c>
      <c r="M76" s="198">
        <v>27.32</v>
      </c>
      <c r="N76" s="198">
        <v>17.399999999999999</v>
      </c>
      <c r="O76" s="198">
        <v>0</v>
      </c>
      <c r="P76" s="198">
        <v>30.51</v>
      </c>
      <c r="Q76" s="198">
        <v>5.93</v>
      </c>
      <c r="R76" s="198">
        <v>7.48</v>
      </c>
      <c r="S76" s="198">
        <v>7.84</v>
      </c>
      <c r="T76" s="198">
        <v>0</v>
      </c>
      <c r="U76" s="198">
        <v>51.81</v>
      </c>
      <c r="V76" s="198">
        <v>5.97</v>
      </c>
      <c r="W76" s="198">
        <v>11.08</v>
      </c>
      <c r="X76" s="198">
        <v>43.81</v>
      </c>
      <c r="Y76" s="198">
        <v>0</v>
      </c>
      <c r="Z76">
        <v>0</v>
      </c>
      <c r="AA76" s="198">
        <v>11</v>
      </c>
      <c r="AB76" s="198">
        <v>0</v>
      </c>
      <c r="AC76" s="198">
        <v>0</v>
      </c>
      <c r="AD76" s="198">
        <v>0</v>
      </c>
      <c r="AE76" s="198">
        <v>30</v>
      </c>
      <c r="AF76" s="198">
        <v>0</v>
      </c>
      <c r="AG76" s="198">
        <v>0</v>
      </c>
      <c r="AH76" s="198">
        <v>0</v>
      </c>
      <c r="AI76" s="198">
        <v>69.61</v>
      </c>
      <c r="AJ76" s="198">
        <v>0</v>
      </c>
      <c r="AK76" s="198">
        <v>0</v>
      </c>
      <c r="AL76" s="198">
        <v>0</v>
      </c>
      <c r="AM76" s="198">
        <v>70</v>
      </c>
      <c r="AN76" s="198">
        <v>0</v>
      </c>
      <c r="AO76">
        <v>0</v>
      </c>
      <c r="AP76" s="198">
        <v>66.88</v>
      </c>
      <c r="AQ76" s="198">
        <v>21.91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14.51</v>
      </c>
      <c r="E77" s="198">
        <v>0</v>
      </c>
      <c r="F77" s="198">
        <v>0</v>
      </c>
      <c r="G77" s="198">
        <v>19.350000000000001</v>
      </c>
      <c r="H77" s="198">
        <v>0</v>
      </c>
      <c r="I77" s="198">
        <v>0</v>
      </c>
      <c r="J77" s="198">
        <v>45.96</v>
      </c>
      <c r="K77" s="198">
        <v>9.06</v>
      </c>
      <c r="L77" s="198">
        <v>559.92999999999995</v>
      </c>
      <c r="M77" s="198">
        <v>27.32</v>
      </c>
      <c r="N77" s="198">
        <v>17.399999999999999</v>
      </c>
      <c r="O77" s="198">
        <v>0</v>
      </c>
      <c r="P77" s="198">
        <v>30.51</v>
      </c>
      <c r="Q77" s="198">
        <v>5.93</v>
      </c>
      <c r="R77" s="198">
        <v>7.48</v>
      </c>
      <c r="S77" s="198">
        <v>7.84</v>
      </c>
      <c r="T77" s="198">
        <v>0</v>
      </c>
      <c r="U77" s="198">
        <v>51.81</v>
      </c>
      <c r="V77" s="198">
        <v>5.97</v>
      </c>
      <c r="W77" s="198">
        <v>11.08</v>
      </c>
      <c r="X77" s="198">
        <v>43.81</v>
      </c>
      <c r="Y77" s="198">
        <v>0</v>
      </c>
      <c r="Z77">
        <v>0</v>
      </c>
      <c r="AA77" s="198">
        <v>11</v>
      </c>
      <c r="AB77" s="198">
        <v>0</v>
      </c>
      <c r="AC77" s="198">
        <v>0</v>
      </c>
      <c r="AD77" s="198">
        <v>0</v>
      </c>
      <c r="AE77" s="198">
        <v>30</v>
      </c>
      <c r="AF77" s="198">
        <v>0</v>
      </c>
      <c r="AG77" s="198">
        <v>0</v>
      </c>
      <c r="AH77" s="198">
        <v>0</v>
      </c>
      <c r="AI77" s="198">
        <v>69.61</v>
      </c>
      <c r="AJ77" s="198">
        <v>0</v>
      </c>
      <c r="AK77" s="198">
        <v>0</v>
      </c>
      <c r="AL77" s="198">
        <v>0</v>
      </c>
      <c r="AM77" s="198">
        <v>70</v>
      </c>
      <c r="AN77" s="198">
        <v>0</v>
      </c>
      <c r="AO77">
        <v>0</v>
      </c>
      <c r="AP77" s="198">
        <v>66.88</v>
      </c>
      <c r="AQ77" s="198">
        <v>21.91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14.51</v>
      </c>
      <c r="E78" s="198">
        <v>0</v>
      </c>
      <c r="F78" s="198">
        <v>0</v>
      </c>
      <c r="G78" s="198">
        <v>19.350000000000001</v>
      </c>
      <c r="H78" s="198">
        <v>0</v>
      </c>
      <c r="I78" s="198">
        <v>0</v>
      </c>
      <c r="J78" s="198">
        <v>45.96</v>
      </c>
      <c r="K78" s="198">
        <v>9.06</v>
      </c>
      <c r="L78" s="198">
        <v>559.92999999999995</v>
      </c>
      <c r="M78" s="198">
        <v>27.32</v>
      </c>
      <c r="N78" s="198">
        <v>17.399999999999999</v>
      </c>
      <c r="O78" s="198">
        <v>0</v>
      </c>
      <c r="P78" s="198">
        <v>30.51</v>
      </c>
      <c r="Q78" s="198">
        <v>5.93</v>
      </c>
      <c r="R78" s="198">
        <v>7.48</v>
      </c>
      <c r="S78" s="198">
        <v>7.84</v>
      </c>
      <c r="T78" s="198">
        <v>0</v>
      </c>
      <c r="U78" s="198">
        <v>51.81</v>
      </c>
      <c r="V78" s="198">
        <v>5.97</v>
      </c>
      <c r="W78" s="198">
        <v>11.08</v>
      </c>
      <c r="X78" s="198">
        <v>43.81</v>
      </c>
      <c r="Y78" s="198">
        <v>0</v>
      </c>
      <c r="Z78">
        <v>0</v>
      </c>
      <c r="AA78" s="198">
        <v>11</v>
      </c>
      <c r="AB78" s="198">
        <v>0</v>
      </c>
      <c r="AC78" s="198">
        <v>0</v>
      </c>
      <c r="AD78" s="198">
        <v>0</v>
      </c>
      <c r="AE78" s="198">
        <v>30</v>
      </c>
      <c r="AF78" s="198">
        <v>0</v>
      </c>
      <c r="AG78" s="198">
        <v>0</v>
      </c>
      <c r="AH78" s="198">
        <v>0</v>
      </c>
      <c r="AI78" s="198">
        <v>69.61</v>
      </c>
      <c r="AJ78" s="198">
        <v>0</v>
      </c>
      <c r="AK78" s="198">
        <v>0</v>
      </c>
      <c r="AL78" s="198">
        <v>0</v>
      </c>
      <c r="AM78" s="198">
        <v>70</v>
      </c>
      <c r="AN78" s="198">
        <v>0</v>
      </c>
      <c r="AO78">
        <v>0</v>
      </c>
      <c r="AP78" s="198">
        <v>66.88</v>
      </c>
      <c r="AQ78" s="198">
        <v>21.91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14.51</v>
      </c>
      <c r="E79" s="198">
        <v>0</v>
      </c>
      <c r="F79" s="198">
        <v>0</v>
      </c>
      <c r="G79" s="198">
        <v>19.350000000000001</v>
      </c>
      <c r="H79" s="198">
        <v>0</v>
      </c>
      <c r="I79" s="198">
        <v>0</v>
      </c>
      <c r="J79" s="198">
        <v>45.96</v>
      </c>
      <c r="K79" s="198">
        <v>9.06</v>
      </c>
      <c r="L79" s="198">
        <v>559.92999999999995</v>
      </c>
      <c r="M79" s="198">
        <v>27.32</v>
      </c>
      <c r="N79" s="198">
        <v>17.399999999999999</v>
      </c>
      <c r="O79" s="198">
        <v>0</v>
      </c>
      <c r="P79" s="198">
        <v>30.51</v>
      </c>
      <c r="Q79" s="198">
        <v>5.93</v>
      </c>
      <c r="R79" s="198">
        <v>7.48</v>
      </c>
      <c r="S79" s="198">
        <v>7.84</v>
      </c>
      <c r="T79" s="198">
        <v>0</v>
      </c>
      <c r="U79" s="198">
        <v>51.81</v>
      </c>
      <c r="V79" s="198">
        <v>5.97</v>
      </c>
      <c r="W79" s="198">
        <v>11.08</v>
      </c>
      <c r="X79" s="198">
        <v>43.81</v>
      </c>
      <c r="Y79" s="198">
        <v>0</v>
      </c>
      <c r="Z79">
        <v>0</v>
      </c>
      <c r="AA79" s="198">
        <v>11</v>
      </c>
      <c r="AB79" s="198">
        <v>0</v>
      </c>
      <c r="AC79" s="198">
        <v>0</v>
      </c>
      <c r="AD79" s="198">
        <v>0</v>
      </c>
      <c r="AE79" s="198">
        <v>30</v>
      </c>
      <c r="AF79" s="198">
        <v>0</v>
      </c>
      <c r="AG79" s="198">
        <v>0</v>
      </c>
      <c r="AH79" s="198">
        <v>0</v>
      </c>
      <c r="AI79" s="198">
        <v>69.61</v>
      </c>
      <c r="AJ79" s="198">
        <v>0</v>
      </c>
      <c r="AK79" s="198">
        <v>0</v>
      </c>
      <c r="AL79" s="198">
        <v>0</v>
      </c>
      <c r="AM79" s="198">
        <v>70</v>
      </c>
      <c r="AN79" s="198">
        <v>0</v>
      </c>
      <c r="AO79">
        <v>0</v>
      </c>
      <c r="AP79" s="198">
        <v>66.88</v>
      </c>
      <c r="AQ79" s="198">
        <v>21.91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14.51</v>
      </c>
      <c r="E80" s="198">
        <v>0</v>
      </c>
      <c r="F80" s="198">
        <v>0</v>
      </c>
      <c r="G80" s="198">
        <v>19.350000000000001</v>
      </c>
      <c r="H80" s="198">
        <v>0</v>
      </c>
      <c r="I80" s="198">
        <v>0</v>
      </c>
      <c r="J80" s="198">
        <v>45.96</v>
      </c>
      <c r="K80" s="198">
        <v>9.06</v>
      </c>
      <c r="L80" s="198">
        <v>559.92999999999995</v>
      </c>
      <c r="M80" s="198">
        <v>27.32</v>
      </c>
      <c r="N80" s="198">
        <v>17.399999999999999</v>
      </c>
      <c r="O80" s="198">
        <v>0</v>
      </c>
      <c r="P80" s="198">
        <v>30.51</v>
      </c>
      <c r="Q80" s="198">
        <v>5.93</v>
      </c>
      <c r="R80" s="198">
        <v>7.48</v>
      </c>
      <c r="S80" s="198">
        <v>7.84</v>
      </c>
      <c r="T80" s="198">
        <v>0</v>
      </c>
      <c r="U80" s="198">
        <v>51.81</v>
      </c>
      <c r="V80" s="198">
        <v>5.97</v>
      </c>
      <c r="W80" s="198">
        <v>10.28</v>
      </c>
      <c r="X80" s="198">
        <v>43.81</v>
      </c>
      <c r="Y80" s="198">
        <v>0</v>
      </c>
      <c r="Z80">
        <v>0</v>
      </c>
      <c r="AA80" s="198">
        <v>11</v>
      </c>
      <c r="AB80" s="198">
        <v>0</v>
      </c>
      <c r="AC80" s="198">
        <v>0</v>
      </c>
      <c r="AD80" s="198">
        <v>0</v>
      </c>
      <c r="AE80" s="198">
        <v>30</v>
      </c>
      <c r="AF80" s="198">
        <v>0</v>
      </c>
      <c r="AG80" s="198">
        <v>0</v>
      </c>
      <c r="AH80" s="198">
        <v>0</v>
      </c>
      <c r="AI80" s="198">
        <v>69.61</v>
      </c>
      <c r="AJ80" s="198">
        <v>0</v>
      </c>
      <c r="AK80" s="198">
        <v>0</v>
      </c>
      <c r="AL80" s="198">
        <v>0</v>
      </c>
      <c r="AM80" s="198">
        <v>70</v>
      </c>
      <c r="AN80" s="198">
        <v>0</v>
      </c>
      <c r="AO80">
        <v>0</v>
      </c>
      <c r="AP80" s="198">
        <v>66.88</v>
      </c>
      <c r="AQ80" s="198">
        <v>21.91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14.51</v>
      </c>
      <c r="E81" s="198">
        <v>0</v>
      </c>
      <c r="F81" s="198">
        <v>0</v>
      </c>
      <c r="G81" s="198">
        <v>19.350000000000001</v>
      </c>
      <c r="H81" s="198">
        <v>0</v>
      </c>
      <c r="I81" s="198">
        <v>0</v>
      </c>
      <c r="J81" s="198">
        <v>45.96</v>
      </c>
      <c r="K81" s="198">
        <v>9.06</v>
      </c>
      <c r="L81" s="198">
        <v>559.92999999999995</v>
      </c>
      <c r="M81" s="198">
        <v>27.32</v>
      </c>
      <c r="N81" s="198">
        <v>17.399999999999999</v>
      </c>
      <c r="O81" s="198">
        <v>0</v>
      </c>
      <c r="P81" s="198">
        <v>30.51</v>
      </c>
      <c r="Q81" s="198">
        <v>5.93</v>
      </c>
      <c r="R81" s="198">
        <v>7.48</v>
      </c>
      <c r="S81" s="198">
        <v>7.84</v>
      </c>
      <c r="T81" s="198">
        <v>0</v>
      </c>
      <c r="U81" s="198">
        <v>51.81</v>
      </c>
      <c r="V81" s="198">
        <v>5.97</v>
      </c>
      <c r="W81" s="198">
        <v>10.28</v>
      </c>
      <c r="X81" s="198">
        <v>43.81</v>
      </c>
      <c r="Y81" s="198">
        <v>0</v>
      </c>
      <c r="Z81">
        <v>0</v>
      </c>
      <c r="AA81" s="198">
        <v>11</v>
      </c>
      <c r="AB81" s="198">
        <v>0</v>
      </c>
      <c r="AC81" s="198">
        <v>0</v>
      </c>
      <c r="AD81" s="198">
        <v>0</v>
      </c>
      <c r="AE81" s="198">
        <v>30</v>
      </c>
      <c r="AF81" s="198">
        <v>0</v>
      </c>
      <c r="AG81" s="198">
        <v>0</v>
      </c>
      <c r="AH81" s="198">
        <v>0</v>
      </c>
      <c r="AI81" s="198">
        <v>69.61</v>
      </c>
      <c r="AJ81" s="198">
        <v>0</v>
      </c>
      <c r="AK81" s="198">
        <v>0</v>
      </c>
      <c r="AL81" s="198">
        <v>0</v>
      </c>
      <c r="AM81" s="198">
        <v>70</v>
      </c>
      <c r="AN81" s="198">
        <v>0</v>
      </c>
      <c r="AO81">
        <v>0</v>
      </c>
      <c r="AP81" s="198">
        <v>66.88</v>
      </c>
      <c r="AQ81" s="198">
        <v>21.91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14.51</v>
      </c>
      <c r="E82" s="198">
        <v>0</v>
      </c>
      <c r="F82" s="198">
        <v>0</v>
      </c>
      <c r="G82" s="198">
        <v>19.350000000000001</v>
      </c>
      <c r="H82" s="198">
        <v>0</v>
      </c>
      <c r="I82" s="198">
        <v>0</v>
      </c>
      <c r="J82" s="198">
        <v>45.96</v>
      </c>
      <c r="K82" s="198">
        <v>9.06</v>
      </c>
      <c r="L82" s="198">
        <v>559.92999999999995</v>
      </c>
      <c r="M82" s="198">
        <v>27.32</v>
      </c>
      <c r="N82" s="198">
        <v>17.399999999999999</v>
      </c>
      <c r="O82" s="198">
        <v>0</v>
      </c>
      <c r="P82" s="198">
        <v>30.51</v>
      </c>
      <c r="Q82" s="198">
        <v>5.93</v>
      </c>
      <c r="R82" s="198">
        <v>7.48</v>
      </c>
      <c r="S82" s="198">
        <v>7.84</v>
      </c>
      <c r="T82" s="198">
        <v>0</v>
      </c>
      <c r="U82" s="198">
        <v>51.81</v>
      </c>
      <c r="V82" s="198">
        <v>5.97</v>
      </c>
      <c r="W82" s="198">
        <v>10.28</v>
      </c>
      <c r="X82" s="198">
        <v>43.81</v>
      </c>
      <c r="Y82" s="198">
        <v>0</v>
      </c>
      <c r="Z82">
        <v>0</v>
      </c>
      <c r="AA82" s="198">
        <v>11</v>
      </c>
      <c r="AB82" s="198">
        <v>0</v>
      </c>
      <c r="AC82" s="198">
        <v>0</v>
      </c>
      <c r="AD82" s="198">
        <v>0</v>
      </c>
      <c r="AE82" s="198">
        <v>30</v>
      </c>
      <c r="AF82" s="198">
        <v>0</v>
      </c>
      <c r="AG82" s="198">
        <v>0</v>
      </c>
      <c r="AH82" s="198">
        <v>0</v>
      </c>
      <c r="AI82" s="198">
        <v>69.61</v>
      </c>
      <c r="AJ82" s="198">
        <v>0</v>
      </c>
      <c r="AK82" s="198">
        <v>0</v>
      </c>
      <c r="AL82" s="198">
        <v>0</v>
      </c>
      <c r="AM82" s="198">
        <v>70</v>
      </c>
      <c r="AN82" s="198">
        <v>0</v>
      </c>
      <c r="AO82">
        <v>0</v>
      </c>
      <c r="AP82" s="198">
        <v>66.88</v>
      </c>
      <c r="AQ82" s="198">
        <v>21.91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14.51</v>
      </c>
      <c r="E83" s="198">
        <v>0</v>
      </c>
      <c r="F83" s="198">
        <v>0</v>
      </c>
      <c r="G83" s="198">
        <v>19.350000000000001</v>
      </c>
      <c r="H83" s="198">
        <v>0</v>
      </c>
      <c r="I83" s="198">
        <v>0</v>
      </c>
      <c r="J83" s="198">
        <v>45.96</v>
      </c>
      <c r="K83" s="198">
        <v>9.06</v>
      </c>
      <c r="L83" s="198">
        <v>559.92999999999995</v>
      </c>
      <c r="M83" s="198">
        <v>27.32</v>
      </c>
      <c r="N83" s="198">
        <v>17.399999999999999</v>
      </c>
      <c r="O83" s="198">
        <v>0</v>
      </c>
      <c r="P83" s="198">
        <v>30.51</v>
      </c>
      <c r="Q83" s="198">
        <v>5.93</v>
      </c>
      <c r="R83" s="198">
        <v>7.48</v>
      </c>
      <c r="S83" s="198">
        <v>7.84</v>
      </c>
      <c r="T83" s="198">
        <v>0</v>
      </c>
      <c r="U83" s="198">
        <v>51.81</v>
      </c>
      <c r="V83" s="198">
        <v>5.97</v>
      </c>
      <c r="W83" s="198">
        <v>10.28</v>
      </c>
      <c r="X83" s="198">
        <v>43.81</v>
      </c>
      <c r="Y83" s="198">
        <v>0</v>
      </c>
      <c r="Z83">
        <v>0</v>
      </c>
      <c r="AA83" s="198">
        <v>11</v>
      </c>
      <c r="AB83" s="198">
        <v>0</v>
      </c>
      <c r="AC83" s="198">
        <v>0</v>
      </c>
      <c r="AD83" s="198">
        <v>0</v>
      </c>
      <c r="AE83" s="198">
        <v>30</v>
      </c>
      <c r="AF83" s="198">
        <v>0</v>
      </c>
      <c r="AG83" s="198">
        <v>0</v>
      </c>
      <c r="AH83" s="198">
        <v>0</v>
      </c>
      <c r="AI83" s="198">
        <v>69.61</v>
      </c>
      <c r="AJ83" s="198">
        <v>0</v>
      </c>
      <c r="AK83" s="198">
        <v>0</v>
      </c>
      <c r="AL83" s="198">
        <v>0</v>
      </c>
      <c r="AM83" s="198">
        <v>70</v>
      </c>
      <c r="AN83" s="198">
        <v>0</v>
      </c>
      <c r="AO83">
        <v>0</v>
      </c>
      <c r="AP83" s="198">
        <v>66.88</v>
      </c>
      <c r="AQ83" s="198">
        <v>21.91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14.51</v>
      </c>
      <c r="E84" s="198">
        <v>0</v>
      </c>
      <c r="F84" s="198">
        <v>0</v>
      </c>
      <c r="G84" s="198">
        <v>19.350000000000001</v>
      </c>
      <c r="H84" s="198">
        <v>0</v>
      </c>
      <c r="I84" s="198">
        <v>0</v>
      </c>
      <c r="J84" s="198">
        <v>45.96</v>
      </c>
      <c r="K84" s="198">
        <v>9.06</v>
      </c>
      <c r="L84" s="198">
        <v>559.92999999999995</v>
      </c>
      <c r="M84" s="198">
        <v>27.32</v>
      </c>
      <c r="N84" s="198">
        <v>17.399999999999999</v>
      </c>
      <c r="O84" s="198">
        <v>0</v>
      </c>
      <c r="P84" s="198">
        <v>30.51</v>
      </c>
      <c r="Q84" s="198">
        <v>5.93</v>
      </c>
      <c r="R84" s="198">
        <v>7.48</v>
      </c>
      <c r="S84" s="198">
        <v>7.84</v>
      </c>
      <c r="T84" s="198">
        <v>0</v>
      </c>
      <c r="U84" s="198">
        <v>51.81</v>
      </c>
      <c r="V84" s="198">
        <v>5.97</v>
      </c>
      <c r="W84" s="198">
        <v>10.28</v>
      </c>
      <c r="X84" s="198">
        <v>43.81</v>
      </c>
      <c r="Y84" s="198">
        <v>0</v>
      </c>
      <c r="Z84">
        <v>0</v>
      </c>
      <c r="AA84" s="198">
        <v>11</v>
      </c>
      <c r="AB84" s="198">
        <v>0</v>
      </c>
      <c r="AC84" s="198">
        <v>0</v>
      </c>
      <c r="AD84" s="198">
        <v>0</v>
      </c>
      <c r="AE84" s="198">
        <v>30</v>
      </c>
      <c r="AF84" s="198">
        <v>0</v>
      </c>
      <c r="AG84" s="198">
        <v>0</v>
      </c>
      <c r="AH84" s="198">
        <v>0</v>
      </c>
      <c r="AI84" s="198">
        <v>69.61</v>
      </c>
      <c r="AJ84" s="198">
        <v>0</v>
      </c>
      <c r="AK84" s="198">
        <v>0</v>
      </c>
      <c r="AL84" s="198">
        <v>0</v>
      </c>
      <c r="AM84" s="198">
        <v>70</v>
      </c>
      <c r="AN84" s="198">
        <v>0</v>
      </c>
      <c r="AO84">
        <v>0</v>
      </c>
      <c r="AP84" s="198">
        <v>66.88</v>
      </c>
      <c r="AQ84" s="198">
        <v>21.91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14.51</v>
      </c>
      <c r="E85" s="198">
        <v>0</v>
      </c>
      <c r="F85" s="198">
        <v>0</v>
      </c>
      <c r="G85" s="198">
        <v>19.350000000000001</v>
      </c>
      <c r="H85" s="198">
        <v>0</v>
      </c>
      <c r="I85" s="198">
        <v>0</v>
      </c>
      <c r="J85" s="198">
        <v>45.96</v>
      </c>
      <c r="K85" s="198">
        <v>9.06</v>
      </c>
      <c r="L85" s="198">
        <v>559.92999999999995</v>
      </c>
      <c r="M85" s="198">
        <v>27.32</v>
      </c>
      <c r="N85" s="198">
        <v>17.399999999999999</v>
      </c>
      <c r="O85" s="198">
        <v>0</v>
      </c>
      <c r="P85" s="198">
        <v>30.51</v>
      </c>
      <c r="Q85" s="198">
        <v>5.93</v>
      </c>
      <c r="R85" s="198">
        <v>7.48</v>
      </c>
      <c r="S85" s="198">
        <v>7.84</v>
      </c>
      <c r="T85" s="198">
        <v>0</v>
      </c>
      <c r="U85" s="198">
        <v>51.81</v>
      </c>
      <c r="V85" s="198">
        <v>5.97</v>
      </c>
      <c r="W85" s="198">
        <v>10.28</v>
      </c>
      <c r="X85" s="198">
        <v>43.81</v>
      </c>
      <c r="Y85" s="198">
        <v>0</v>
      </c>
      <c r="Z85">
        <v>0</v>
      </c>
      <c r="AA85" s="198">
        <v>11</v>
      </c>
      <c r="AB85" s="198">
        <v>0</v>
      </c>
      <c r="AC85" s="198">
        <v>0</v>
      </c>
      <c r="AD85" s="198">
        <v>0</v>
      </c>
      <c r="AE85" s="198">
        <v>30</v>
      </c>
      <c r="AF85" s="198">
        <v>0</v>
      </c>
      <c r="AG85" s="198">
        <v>0</v>
      </c>
      <c r="AH85" s="198">
        <v>0</v>
      </c>
      <c r="AI85" s="198">
        <v>69.61</v>
      </c>
      <c r="AJ85" s="198">
        <v>0</v>
      </c>
      <c r="AK85" s="198">
        <v>0</v>
      </c>
      <c r="AL85" s="198">
        <v>0</v>
      </c>
      <c r="AM85" s="198">
        <v>70</v>
      </c>
      <c r="AN85" s="198">
        <v>0</v>
      </c>
      <c r="AO85">
        <v>0</v>
      </c>
      <c r="AP85" s="198">
        <v>66.88</v>
      </c>
      <c r="AQ85" s="198">
        <v>21.91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14.51</v>
      </c>
      <c r="E86" s="198">
        <v>0</v>
      </c>
      <c r="F86" s="198">
        <v>0</v>
      </c>
      <c r="G86" s="198">
        <v>19.350000000000001</v>
      </c>
      <c r="H86" s="198">
        <v>0</v>
      </c>
      <c r="I86" s="198">
        <v>0</v>
      </c>
      <c r="J86" s="198">
        <v>45.96</v>
      </c>
      <c r="K86" s="198">
        <v>9.06</v>
      </c>
      <c r="L86" s="198">
        <v>559.92999999999995</v>
      </c>
      <c r="M86" s="198">
        <v>27.32</v>
      </c>
      <c r="N86" s="198">
        <v>17.399999999999999</v>
      </c>
      <c r="O86" s="198">
        <v>0</v>
      </c>
      <c r="P86" s="198">
        <v>30.51</v>
      </c>
      <c r="Q86" s="198">
        <v>5.93</v>
      </c>
      <c r="R86" s="198">
        <v>7.48</v>
      </c>
      <c r="S86" s="198">
        <v>7.84</v>
      </c>
      <c r="T86" s="198">
        <v>0</v>
      </c>
      <c r="U86" s="198">
        <v>51.81</v>
      </c>
      <c r="V86" s="198">
        <v>5.97</v>
      </c>
      <c r="W86" s="198">
        <v>10.28</v>
      </c>
      <c r="X86" s="198">
        <v>43.81</v>
      </c>
      <c r="Y86" s="198">
        <v>0</v>
      </c>
      <c r="Z86">
        <v>0</v>
      </c>
      <c r="AA86" s="198">
        <v>11</v>
      </c>
      <c r="AB86" s="198">
        <v>0</v>
      </c>
      <c r="AC86" s="198">
        <v>0</v>
      </c>
      <c r="AD86" s="198">
        <v>0</v>
      </c>
      <c r="AE86" s="198">
        <v>30</v>
      </c>
      <c r="AF86" s="198">
        <v>0</v>
      </c>
      <c r="AG86" s="198">
        <v>0</v>
      </c>
      <c r="AH86" s="198">
        <v>0</v>
      </c>
      <c r="AI86" s="198">
        <v>69.61</v>
      </c>
      <c r="AJ86" s="198">
        <v>0</v>
      </c>
      <c r="AK86" s="198">
        <v>0</v>
      </c>
      <c r="AL86" s="198">
        <v>0</v>
      </c>
      <c r="AM86" s="198">
        <v>70</v>
      </c>
      <c r="AN86" s="198">
        <v>0</v>
      </c>
      <c r="AO86">
        <v>0</v>
      </c>
      <c r="AP86" s="198">
        <v>66.88</v>
      </c>
      <c r="AQ86" s="198">
        <v>21.91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14.83</v>
      </c>
      <c r="E87" s="198">
        <v>0</v>
      </c>
      <c r="F87" s="198">
        <v>0</v>
      </c>
      <c r="G87" s="198">
        <v>19.350000000000001</v>
      </c>
      <c r="H87" s="198">
        <v>0</v>
      </c>
      <c r="I87" s="198">
        <v>0</v>
      </c>
      <c r="J87" s="198">
        <v>45.96</v>
      </c>
      <c r="K87" s="198">
        <v>9.06</v>
      </c>
      <c r="L87" s="198">
        <v>559.92999999999995</v>
      </c>
      <c r="M87" s="198">
        <v>27.32</v>
      </c>
      <c r="N87" s="198">
        <v>17.399999999999999</v>
      </c>
      <c r="O87" s="198">
        <v>0</v>
      </c>
      <c r="P87" s="198">
        <v>30.51</v>
      </c>
      <c r="Q87" s="198">
        <v>5.93</v>
      </c>
      <c r="R87" s="198">
        <v>7.48</v>
      </c>
      <c r="S87" s="198">
        <v>7.84</v>
      </c>
      <c r="T87" s="198">
        <v>0</v>
      </c>
      <c r="U87" s="198">
        <v>51.81</v>
      </c>
      <c r="V87" s="198">
        <v>5.97</v>
      </c>
      <c r="W87" s="198">
        <v>10.28</v>
      </c>
      <c r="X87" s="198">
        <v>43.81</v>
      </c>
      <c r="Y87" s="198">
        <v>0</v>
      </c>
      <c r="Z87">
        <v>0</v>
      </c>
      <c r="AA87" s="198">
        <v>11</v>
      </c>
      <c r="AB87" s="198">
        <v>0</v>
      </c>
      <c r="AC87" s="198">
        <v>0</v>
      </c>
      <c r="AD87" s="198">
        <v>0</v>
      </c>
      <c r="AE87" s="198">
        <v>30</v>
      </c>
      <c r="AF87" s="198">
        <v>0</v>
      </c>
      <c r="AG87" s="198">
        <v>0</v>
      </c>
      <c r="AH87" s="198">
        <v>0</v>
      </c>
      <c r="AI87" s="198">
        <v>69.61</v>
      </c>
      <c r="AJ87" s="198">
        <v>0</v>
      </c>
      <c r="AK87" s="198">
        <v>0</v>
      </c>
      <c r="AL87" s="198">
        <v>0</v>
      </c>
      <c r="AM87" s="198">
        <v>70</v>
      </c>
      <c r="AN87" s="198">
        <v>0</v>
      </c>
      <c r="AO87">
        <v>0</v>
      </c>
      <c r="AP87" s="198">
        <v>66.88</v>
      </c>
      <c r="AQ87" s="198">
        <v>21.91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14.83</v>
      </c>
      <c r="E88" s="198">
        <v>0</v>
      </c>
      <c r="F88" s="198">
        <v>0</v>
      </c>
      <c r="G88" s="198">
        <v>19.350000000000001</v>
      </c>
      <c r="H88" s="198">
        <v>0</v>
      </c>
      <c r="I88" s="198">
        <v>0</v>
      </c>
      <c r="J88" s="198">
        <v>45.96</v>
      </c>
      <c r="K88" s="198">
        <v>9.06</v>
      </c>
      <c r="L88" s="198">
        <v>559.92999999999995</v>
      </c>
      <c r="M88" s="198">
        <v>27.32</v>
      </c>
      <c r="N88" s="198">
        <v>17.399999999999999</v>
      </c>
      <c r="O88" s="198">
        <v>0</v>
      </c>
      <c r="P88" s="198">
        <v>30.51</v>
      </c>
      <c r="Q88" s="198">
        <v>5.93</v>
      </c>
      <c r="R88" s="198">
        <v>7.48</v>
      </c>
      <c r="S88" s="198">
        <v>7.84</v>
      </c>
      <c r="T88" s="198">
        <v>0</v>
      </c>
      <c r="U88" s="198">
        <v>51.81</v>
      </c>
      <c r="V88" s="198">
        <v>5.97</v>
      </c>
      <c r="W88" s="198">
        <v>10.28</v>
      </c>
      <c r="X88" s="198">
        <v>43.81</v>
      </c>
      <c r="Y88" s="198">
        <v>0</v>
      </c>
      <c r="Z88">
        <v>0</v>
      </c>
      <c r="AA88" s="198">
        <v>11</v>
      </c>
      <c r="AB88" s="198">
        <v>0</v>
      </c>
      <c r="AC88" s="198">
        <v>0</v>
      </c>
      <c r="AD88" s="198">
        <v>0</v>
      </c>
      <c r="AE88" s="198">
        <v>30</v>
      </c>
      <c r="AF88" s="198">
        <v>0</v>
      </c>
      <c r="AG88" s="198">
        <v>0</v>
      </c>
      <c r="AH88" s="198">
        <v>0</v>
      </c>
      <c r="AI88" s="198">
        <v>69.61</v>
      </c>
      <c r="AJ88" s="198">
        <v>0</v>
      </c>
      <c r="AK88" s="198">
        <v>0</v>
      </c>
      <c r="AL88" s="198">
        <v>0</v>
      </c>
      <c r="AM88" s="198">
        <v>70</v>
      </c>
      <c r="AN88" s="198">
        <v>0</v>
      </c>
      <c r="AO88">
        <v>0</v>
      </c>
      <c r="AP88" s="198">
        <v>66.88</v>
      </c>
      <c r="AQ88" s="198">
        <v>21.91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14.83</v>
      </c>
      <c r="E89" s="198">
        <v>0</v>
      </c>
      <c r="F89" s="198">
        <v>0</v>
      </c>
      <c r="G89" s="198">
        <v>19.350000000000001</v>
      </c>
      <c r="H89" s="198">
        <v>0</v>
      </c>
      <c r="I89" s="198">
        <v>0</v>
      </c>
      <c r="J89" s="198">
        <v>45.96</v>
      </c>
      <c r="K89" s="198">
        <v>9.06</v>
      </c>
      <c r="L89" s="198">
        <v>559.92999999999995</v>
      </c>
      <c r="M89" s="198">
        <v>27.32</v>
      </c>
      <c r="N89" s="198">
        <v>17.399999999999999</v>
      </c>
      <c r="O89" s="198">
        <v>0</v>
      </c>
      <c r="P89" s="198">
        <v>30.51</v>
      </c>
      <c r="Q89" s="198">
        <v>5.93</v>
      </c>
      <c r="R89" s="198">
        <v>7.48</v>
      </c>
      <c r="S89" s="198">
        <v>7.84</v>
      </c>
      <c r="T89" s="198">
        <v>0</v>
      </c>
      <c r="U89" s="198">
        <v>51.81</v>
      </c>
      <c r="V89" s="198">
        <v>5.21</v>
      </c>
      <c r="W89" s="198">
        <v>10.28</v>
      </c>
      <c r="X89" s="198">
        <v>43.81</v>
      </c>
      <c r="Y89" s="198">
        <v>0</v>
      </c>
      <c r="Z89">
        <v>0</v>
      </c>
      <c r="AA89" s="198">
        <v>11</v>
      </c>
      <c r="AB89" s="198">
        <v>0</v>
      </c>
      <c r="AC89" s="198">
        <v>0</v>
      </c>
      <c r="AD89" s="198">
        <v>0</v>
      </c>
      <c r="AE89" s="198">
        <v>30</v>
      </c>
      <c r="AF89" s="198">
        <v>0</v>
      </c>
      <c r="AG89" s="198">
        <v>0</v>
      </c>
      <c r="AH89" s="198">
        <v>0</v>
      </c>
      <c r="AI89" s="198">
        <v>69.61</v>
      </c>
      <c r="AJ89" s="198">
        <v>0</v>
      </c>
      <c r="AK89" s="198">
        <v>0</v>
      </c>
      <c r="AL89" s="198">
        <v>0</v>
      </c>
      <c r="AM89" s="198">
        <v>70</v>
      </c>
      <c r="AN89" s="198">
        <v>0</v>
      </c>
      <c r="AO89">
        <v>0</v>
      </c>
      <c r="AP89" s="198">
        <v>66.88</v>
      </c>
      <c r="AQ89" s="198">
        <v>21.91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14.83</v>
      </c>
      <c r="E90" s="198">
        <v>0</v>
      </c>
      <c r="F90" s="198">
        <v>0</v>
      </c>
      <c r="G90" s="198">
        <v>19.350000000000001</v>
      </c>
      <c r="H90" s="198">
        <v>0</v>
      </c>
      <c r="I90" s="198">
        <v>0</v>
      </c>
      <c r="J90" s="198">
        <v>45.96</v>
      </c>
      <c r="K90" s="198">
        <v>9.06</v>
      </c>
      <c r="L90" s="198">
        <v>559.92999999999995</v>
      </c>
      <c r="M90" s="198">
        <v>27.32</v>
      </c>
      <c r="N90" s="198">
        <v>17.399999999999999</v>
      </c>
      <c r="O90" s="198">
        <v>0</v>
      </c>
      <c r="P90" s="198">
        <v>30.51</v>
      </c>
      <c r="Q90" s="198">
        <v>5.93</v>
      </c>
      <c r="R90" s="198">
        <v>7.48</v>
      </c>
      <c r="S90" s="198">
        <v>7.84</v>
      </c>
      <c r="T90" s="198">
        <v>0</v>
      </c>
      <c r="U90" s="198">
        <v>51.81</v>
      </c>
      <c r="V90" s="198">
        <v>5.2</v>
      </c>
      <c r="W90" s="198">
        <v>10.28</v>
      </c>
      <c r="X90" s="198">
        <v>43.81</v>
      </c>
      <c r="Y90" s="198">
        <v>0</v>
      </c>
      <c r="Z90">
        <v>0</v>
      </c>
      <c r="AA90" s="198">
        <v>11</v>
      </c>
      <c r="AB90" s="198">
        <v>0</v>
      </c>
      <c r="AC90" s="198">
        <v>0</v>
      </c>
      <c r="AD90" s="198">
        <v>0</v>
      </c>
      <c r="AE90" s="198">
        <v>30</v>
      </c>
      <c r="AF90" s="198">
        <v>0</v>
      </c>
      <c r="AG90" s="198">
        <v>0</v>
      </c>
      <c r="AH90" s="198">
        <v>0</v>
      </c>
      <c r="AI90" s="198">
        <v>69.61</v>
      </c>
      <c r="AJ90" s="198">
        <v>0</v>
      </c>
      <c r="AK90" s="198">
        <v>0</v>
      </c>
      <c r="AL90" s="198">
        <v>0</v>
      </c>
      <c r="AM90" s="198">
        <v>70</v>
      </c>
      <c r="AN90" s="198">
        <v>0</v>
      </c>
      <c r="AO90">
        <v>0</v>
      </c>
      <c r="AP90" s="198">
        <v>66.88</v>
      </c>
      <c r="AQ90" s="198">
        <v>21.91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15.72</v>
      </c>
      <c r="E91" s="198">
        <v>0</v>
      </c>
      <c r="F91" s="198">
        <v>0</v>
      </c>
      <c r="G91" s="198">
        <v>38.11</v>
      </c>
      <c r="H91" s="198">
        <v>0</v>
      </c>
      <c r="I91" s="198">
        <v>0</v>
      </c>
      <c r="J91" s="198">
        <v>32.11</v>
      </c>
      <c r="K91" s="198">
        <v>9.06</v>
      </c>
      <c r="L91" s="198">
        <v>559.92999999999995</v>
      </c>
      <c r="M91" s="198">
        <v>27.32</v>
      </c>
      <c r="N91" s="198">
        <v>17.399999999999999</v>
      </c>
      <c r="O91" s="198">
        <v>0</v>
      </c>
      <c r="P91" s="198">
        <v>30.51</v>
      </c>
      <c r="Q91" s="198">
        <v>5.93</v>
      </c>
      <c r="R91" s="198">
        <v>7.48</v>
      </c>
      <c r="S91" s="198">
        <v>7.84</v>
      </c>
      <c r="T91" s="198">
        <v>0</v>
      </c>
      <c r="U91" s="198">
        <v>51.81</v>
      </c>
      <c r="V91" s="198">
        <v>5.2</v>
      </c>
      <c r="W91" s="198">
        <v>10.28</v>
      </c>
      <c r="X91" s="198">
        <v>43.81</v>
      </c>
      <c r="Y91" s="198">
        <v>0</v>
      </c>
      <c r="Z91">
        <v>0</v>
      </c>
      <c r="AA91" s="198">
        <v>11</v>
      </c>
      <c r="AB91" s="198">
        <v>0</v>
      </c>
      <c r="AC91" s="198">
        <v>0</v>
      </c>
      <c r="AD91" s="198">
        <v>0</v>
      </c>
      <c r="AE91" s="198">
        <v>30</v>
      </c>
      <c r="AF91" s="198">
        <v>0</v>
      </c>
      <c r="AG91" s="198">
        <v>0</v>
      </c>
      <c r="AH91" s="198">
        <v>0</v>
      </c>
      <c r="AI91" s="198">
        <v>69.61</v>
      </c>
      <c r="AJ91" s="198">
        <v>0</v>
      </c>
      <c r="AK91" s="198">
        <v>0</v>
      </c>
      <c r="AL91" s="198">
        <v>0</v>
      </c>
      <c r="AM91" s="198">
        <v>69.099999999999994</v>
      </c>
      <c r="AN91" s="198">
        <v>0</v>
      </c>
      <c r="AO91">
        <v>0</v>
      </c>
      <c r="AP91" s="198">
        <v>66.88</v>
      </c>
      <c r="AQ91" s="198">
        <v>21.91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18.63</v>
      </c>
      <c r="E92" s="198">
        <v>0</v>
      </c>
      <c r="F92" s="198">
        <v>0</v>
      </c>
      <c r="G92" s="198">
        <v>29.33</v>
      </c>
      <c r="H92" s="198">
        <v>0</v>
      </c>
      <c r="I92" s="198">
        <v>0</v>
      </c>
      <c r="J92" s="198">
        <v>56.14</v>
      </c>
      <c r="K92" s="198">
        <v>9.06</v>
      </c>
      <c r="L92" s="198">
        <v>559.92999999999995</v>
      </c>
      <c r="M92" s="198">
        <v>27.32</v>
      </c>
      <c r="N92" s="198">
        <v>17.399999999999999</v>
      </c>
      <c r="O92" s="198">
        <v>0</v>
      </c>
      <c r="P92" s="198">
        <v>30.51</v>
      </c>
      <c r="Q92" s="198">
        <v>5.93</v>
      </c>
      <c r="R92" s="198">
        <v>7.48</v>
      </c>
      <c r="S92" s="198">
        <v>7.84</v>
      </c>
      <c r="T92" s="198">
        <v>0</v>
      </c>
      <c r="U92" s="198">
        <v>51.81</v>
      </c>
      <c r="V92" s="198">
        <v>5.2</v>
      </c>
      <c r="W92" s="198">
        <v>10.28</v>
      </c>
      <c r="X92" s="198">
        <v>43.81</v>
      </c>
      <c r="Y92" s="198">
        <v>0</v>
      </c>
      <c r="Z92">
        <v>0</v>
      </c>
      <c r="AA92" s="198">
        <v>11</v>
      </c>
      <c r="AB92" s="198">
        <v>0</v>
      </c>
      <c r="AC92" s="198">
        <v>0</v>
      </c>
      <c r="AD92" s="198">
        <v>0</v>
      </c>
      <c r="AE92" s="198">
        <v>30</v>
      </c>
      <c r="AF92" s="198">
        <v>0</v>
      </c>
      <c r="AG92" s="198">
        <v>0</v>
      </c>
      <c r="AH92" s="198">
        <v>0</v>
      </c>
      <c r="AI92" s="198">
        <v>69.61</v>
      </c>
      <c r="AJ92" s="198">
        <v>0</v>
      </c>
      <c r="AK92" s="198">
        <v>0</v>
      </c>
      <c r="AL92" s="198">
        <v>0</v>
      </c>
      <c r="AM92" s="198">
        <v>68.02</v>
      </c>
      <c r="AN92" s="198">
        <v>0</v>
      </c>
      <c r="AO92">
        <v>0</v>
      </c>
      <c r="AP92" s="198">
        <v>66.88</v>
      </c>
      <c r="AQ92" s="198">
        <v>21.91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18.63</v>
      </c>
      <c r="E93" s="198">
        <v>0</v>
      </c>
      <c r="F93" s="198">
        <v>0</v>
      </c>
      <c r="G93" s="198">
        <v>27.94</v>
      </c>
      <c r="H93" s="198">
        <v>0</v>
      </c>
      <c r="I93" s="198">
        <v>0</v>
      </c>
      <c r="J93" s="198">
        <v>56.14</v>
      </c>
      <c r="K93" s="198">
        <v>9.06</v>
      </c>
      <c r="L93" s="198">
        <v>559.92999999999995</v>
      </c>
      <c r="M93" s="198">
        <v>27.32</v>
      </c>
      <c r="N93" s="198">
        <v>17.399999999999999</v>
      </c>
      <c r="O93" s="198">
        <v>0</v>
      </c>
      <c r="P93" s="198">
        <v>30.51</v>
      </c>
      <c r="Q93" s="198">
        <v>5.93</v>
      </c>
      <c r="R93" s="198">
        <v>7.48</v>
      </c>
      <c r="S93" s="198">
        <v>7.84</v>
      </c>
      <c r="T93" s="198">
        <v>0</v>
      </c>
      <c r="U93" s="198">
        <v>51.81</v>
      </c>
      <c r="V93" s="198">
        <v>5.2</v>
      </c>
      <c r="W93" s="198">
        <v>11.35</v>
      </c>
      <c r="X93" s="198">
        <v>43.81</v>
      </c>
      <c r="Y93" s="198">
        <v>0</v>
      </c>
      <c r="Z93">
        <v>0</v>
      </c>
      <c r="AA93" s="198">
        <v>11</v>
      </c>
      <c r="AB93" s="198">
        <v>0</v>
      </c>
      <c r="AC93" s="198">
        <v>0</v>
      </c>
      <c r="AD93" s="198">
        <v>0</v>
      </c>
      <c r="AE93" s="198">
        <v>30</v>
      </c>
      <c r="AF93" s="198">
        <v>0</v>
      </c>
      <c r="AG93" s="198">
        <v>0</v>
      </c>
      <c r="AH93" s="198">
        <v>0</v>
      </c>
      <c r="AI93" s="198">
        <v>69.61</v>
      </c>
      <c r="AJ93" s="198">
        <v>0</v>
      </c>
      <c r="AK93" s="198">
        <v>0</v>
      </c>
      <c r="AL93" s="198">
        <v>0</v>
      </c>
      <c r="AM93" s="198">
        <v>66.97</v>
      </c>
      <c r="AN93" s="198">
        <v>0</v>
      </c>
      <c r="AO93">
        <v>0</v>
      </c>
      <c r="AP93" s="198">
        <v>66.88</v>
      </c>
      <c r="AQ93" s="198">
        <v>21.91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18.63</v>
      </c>
      <c r="E94" s="198">
        <v>0</v>
      </c>
      <c r="F94" s="198">
        <v>0</v>
      </c>
      <c r="G94" s="198">
        <v>27.94</v>
      </c>
      <c r="H94" s="198">
        <v>0</v>
      </c>
      <c r="I94" s="198">
        <v>0</v>
      </c>
      <c r="J94" s="198">
        <v>56.14</v>
      </c>
      <c r="K94" s="198">
        <v>9.06</v>
      </c>
      <c r="L94" s="198">
        <v>559.92999999999995</v>
      </c>
      <c r="M94" s="198">
        <v>27.32</v>
      </c>
      <c r="N94" s="198">
        <v>17.399999999999999</v>
      </c>
      <c r="O94" s="198">
        <v>0</v>
      </c>
      <c r="P94" s="198">
        <v>30.51</v>
      </c>
      <c r="Q94" s="198">
        <v>5.93</v>
      </c>
      <c r="R94" s="198">
        <v>7.48</v>
      </c>
      <c r="S94" s="198">
        <v>7.84</v>
      </c>
      <c r="T94" s="198">
        <v>0</v>
      </c>
      <c r="U94" s="198">
        <v>51.81</v>
      </c>
      <c r="V94" s="198">
        <v>5.2</v>
      </c>
      <c r="W94" s="198">
        <v>11.35</v>
      </c>
      <c r="X94" s="198">
        <v>43.81</v>
      </c>
      <c r="Y94" s="198">
        <v>0</v>
      </c>
      <c r="Z94">
        <v>0</v>
      </c>
      <c r="AA94" s="198">
        <v>11</v>
      </c>
      <c r="AB94" s="198">
        <v>0</v>
      </c>
      <c r="AC94" s="198">
        <v>0</v>
      </c>
      <c r="AD94" s="198">
        <v>0</v>
      </c>
      <c r="AE94" s="198">
        <v>30</v>
      </c>
      <c r="AF94" s="198">
        <v>0</v>
      </c>
      <c r="AG94" s="198">
        <v>0</v>
      </c>
      <c r="AH94" s="198">
        <v>0</v>
      </c>
      <c r="AI94" s="198">
        <v>69.61</v>
      </c>
      <c r="AJ94" s="198">
        <v>0</v>
      </c>
      <c r="AK94" s="198">
        <v>0</v>
      </c>
      <c r="AL94" s="198">
        <v>0</v>
      </c>
      <c r="AM94" s="198">
        <v>66.97</v>
      </c>
      <c r="AN94" s="198">
        <v>0</v>
      </c>
      <c r="AO94">
        <v>0</v>
      </c>
      <c r="AP94" s="198">
        <v>66.88</v>
      </c>
      <c r="AQ94" s="198">
        <v>21.91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18.63</v>
      </c>
      <c r="E95" s="198">
        <v>0</v>
      </c>
      <c r="F95" s="198">
        <v>0</v>
      </c>
      <c r="G95" s="198">
        <v>27.94</v>
      </c>
      <c r="H95" s="198">
        <v>0</v>
      </c>
      <c r="I95" s="198">
        <v>0</v>
      </c>
      <c r="J95" s="198">
        <v>56.14</v>
      </c>
      <c r="K95" s="198">
        <v>9.06</v>
      </c>
      <c r="L95" s="198">
        <v>559.92999999999995</v>
      </c>
      <c r="M95" s="198">
        <v>27.32</v>
      </c>
      <c r="N95" s="198">
        <v>17.399999999999999</v>
      </c>
      <c r="O95" s="198">
        <v>0</v>
      </c>
      <c r="P95" s="198">
        <v>30.51</v>
      </c>
      <c r="Q95" s="198">
        <v>5.93</v>
      </c>
      <c r="R95" s="198">
        <v>7.48</v>
      </c>
      <c r="S95" s="198">
        <v>7.84</v>
      </c>
      <c r="T95" s="198">
        <v>0</v>
      </c>
      <c r="U95" s="198">
        <v>51.81</v>
      </c>
      <c r="V95" s="198">
        <v>5.2</v>
      </c>
      <c r="W95" s="198">
        <v>11.35</v>
      </c>
      <c r="X95" s="198">
        <v>43.81</v>
      </c>
      <c r="Y95" s="198">
        <v>0</v>
      </c>
      <c r="Z95">
        <v>0</v>
      </c>
      <c r="AA95" s="198">
        <v>11</v>
      </c>
      <c r="AB95" s="198">
        <v>0</v>
      </c>
      <c r="AC95" s="198">
        <v>0</v>
      </c>
      <c r="AD95" s="198">
        <v>0</v>
      </c>
      <c r="AE95" s="198">
        <v>30</v>
      </c>
      <c r="AF95" s="198">
        <v>0</v>
      </c>
      <c r="AG95" s="198">
        <v>0</v>
      </c>
      <c r="AH95" s="198">
        <v>0</v>
      </c>
      <c r="AI95" s="198">
        <v>69.61</v>
      </c>
      <c r="AJ95" s="198">
        <v>0</v>
      </c>
      <c r="AK95" s="198">
        <v>0</v>
      </c>
      <c r="AL95" s="198">
        <v>0</v>
      </c>
      <c r="AM95" s="198">
        <v>66.97</v>
      </c>
      <c r="AN95" s="198">
        <v>0</v>
      </c>
      <c r="AO95">
        <v>0</v>
      </c>
      <c r="AP95" s="198">
        <v>66.88</v>
      </c>
      <c r="AQ95" s="198">
        <v>21.91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18.63</v>
      </c>
      <c r="E96" s="198">
        <v>0</v>
      </c>
      <c r="F96" s="198">
        <v>0</v>
      </c>
      <c r="G96" s="198">
        <v>27.94</v>
      </c>
      <c r="H96" s="198">
        <v>0</v>
      </c>
      <c r="I96" s="198">
        <v>0</v>
      </c>
      <c r="J96" s="198">
        <v>56.14</v>
      </c>
      <c r="K96" s="198">
        <v>9.06</v>
      </c>
      <c r="L96" s="198">
        <v>559.92999999999995</v>
      </c>
      <c r="M96" s="198">
        <v>27.32</v>
      </c>
      <c r="N96" s="198">
        <v>17.399999999999999</v>
      </c>
      <c r="O96" s="198">
        <v>0</v>
      </c>
      <c r="P96" s="198">
        <v>30.51</v>
      </c>
      <c r="Q96" s="198">
        <v>5.93</v>
      </c>
      <c r="R96" s="198">
        <v>7.48</v>
      </c>
      <c r="S96" s="198">
        <v>7.84</v>
      </c>
      <c r="T96" s="198">
        <v>0</v>
      </c>
      <c r="U96" s="198">
        <v>51.81</v>
      </c>
      <c r="V96" s="198">
        <v>5.2</v>
      </c>
      <c r="W96" s="198">
        <v>11.35</v>
      </c>
      <c r="X96" s="198">
        <v>43.81</v>
      </c>
      <c r="Y96" s="198">
        <v>0</v>
      </c>
      <c r="Z96">
        <v>0</v>
      </c>
      <c r="AA96" s="198">
        <v>11</v>
      </c>
      <c r="AB96" s="198">
        <v>0</v>
      </c>
      <c r="AC96" s="198">
        <v>0</v>
      </c>
      <c r="AD96" s="198">
        <v>0</v>
      </c>
      <c r="AE96" s="198">
        <v>30</v>
      </c>
      <c r="AF96" s="198">
        <v>0</v>
      </c>
      <c r="AG96" s="198">
        <v>0</v>
      </c>
      <c r="AH96" s="198">
        <v>0</v>
      </c>
      <c r="AI96" s="198">
        <v>69.61</v>
      </c>
      <c r="AJ96" s="198">
        <v>0</v>
      </c>
      <c r="AK96" s="198">
        <v>0</v>
      </c>
      <c r="AL96" s="198">
        <v>0</v>
      </c>
      <c r="AM96" s="198">
        <v>66.97</v>
      </c>
      <c r="AN96" s="198">
        <v>0</v>
      </c>
      <c r="AO96">
        <v>0</v>
      </c>
      <c r="AP96" s="198">
        <v>66.88</v>
      </c>
      <c r="AQ96" s="198">
        <v>21.91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18.63</v>
      </c>
      <c r="E97" s="198">
        <v>0</v>
      </c>
      <c r="F97" s="198">
        <v>0</v>
      </c>
      <c r="G97" s="198">
        <v>27.94</v>
      </c>
      <c r="H97" s="198">
        <v>0</v>
      </c>
      <c r="I97" s="198">
        <v>0</v>
      </c>
      <c r="J97" s="198">
        <v>56.14</v>
      </c>
      <c r="K97" s="198">
        <v>9.06</v>
      </c>
      <c r="L97" s="198">
        <v>559.92999999999995</v>
      </c>
      <c r="M97" s="198">
        <v>27.32</v>
      </c>
      <c r="N97" s="198">
        <v>17.399999999999999</v>
      </c>
      <c r="O97" s="198">
        <v>0</v>
      </c>
      <c r="P97" s="198">
        <v>30.51</v>
      </c>
      <c r="Q97" s="198">
        <v>5.93</v>
      </c>
      <c r="R97" s="198">
        <v>7.48</v>
      </c>
      <c r="S97" s="198">
        <v>7.84</v>
      </c>
      <c r="T97" s="198">
        <v>0</v>
      </c>
      <c r="U97" s="198">
        <v>51.81</v>
      </c>
      <c r="V97" s="198">
        <v>5.2</v>
      </c>
      <c r="W97" s="198">
        <v>11.35</v>
      </c>
      <c r="X97" s="198">
        <v>43.81</v>
      </c>
      <c r="Y97" s="198">
        <v>0</v>
      </c>
      <c r="Z97">
        <v>0</v>
      </c>
      <c r="AA97" s="198">
        <v>11</v>
      </c>
      <c r="AB97" s="198">
        <v>0</v>
      </c>
      <c r="AC97" s="198">
        <v>0</v>
      </c>
      <c r="AD97" s="198">
        <v>0</v>
      </c>
      <c r="AE97" s="198">
        <v>30</v>
      </c>
      <c r="AF97" s="198">
        <v>0</v>
      </c>
      <c r="AG97" s="198">
        <v>0</v>
      </c>
      <c r="AH97" s="198">
        <v>0</v>
      </c>
      <c r="AI97" s="198">
        <v>69.61</v>
      </c>
      <c r="AJ97" s="198">
        <v>0</v>
      </c>
      <c r="AK97" s="198">
        <v>0</v>
      </c>
      <c r="AL97" s="198">
        <v>0</v>
      </c>
      <c r="AM97" s="198">
        <v>66.97</v>
      </c>
      <c r="AN97" s="198">
        <v>0</v>
      </c>
      <c r="AO97">
        <v>0</v>
      </c>
      <c r="AP97" s="198">
        <v>66.88</v>
      </c>
      <c r="AQ97" s="198">
        <v>21.91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18.63</v>
      </c>
      <c r="E98" s="198">
        <v>0</v>
      </c>
      <c r="F98" s="198">
        <v>0</v>
      </c>
      <c r="G98" s="198">
        <v>27.94</v>
      </c>
      <c r="H98" s="198">
        <v>0</v>
      </c>
      <c r="I98" s="198">
        <v>0</v>
      </c>
      <c r="J98" s="198">
        <v>56.14</v>
      </c>
      <c r="K98" s="198">
        <v>9.06</v>
      </c>
      <c r="L98" s="198">
        <v>559.92999999999995</v>
      </c>
      <c r="M98" s="198">
        <v>27.32</v>
      </c>
      <c r="N98" s="198">
        <v>17.399999999999999</v>
      </c>
      <c r="O98" s="198">
        <v>0</v>
      </c>
      <c r="P98" s="198">
        <v>30.51</v>
      </c>
      <c r="Q98" s="198">
        <v>5.93</v>
      </c>
      <c r="R98" s="198">
        <v>7.48</v>
      </c>
      <c r="S98" s="198">
        <v>7.84</v>
      </c>
      <c r="T98" s="198">
        <v>0</v>
      </c>
      <c r="U98" s="198">
        <v>51.81</v>
      </c>
      <c r="V98" s="198">
        <v>5.2</v>
      </c>
      <c r="W98" s="198">
        <v>11.35</v>
      </c>
      <c r="X98" s="198">
        <v>43.81</v>
      </c>
      <c r="Y98" s="198">
        <v>0</v>
      </c>
      <c r="Z98">
        <v>0</v>
      </c>
      <c r="AA98" s="198">
        <v>11</v>
      </c>
      <c r="AB98" s="198">
        <v>0</v>
      </c>
      <c r="AC98" s="198">
        <v>0</v>
      </c>
      <c r="AD98" s="198">
        <v>0</v>
      </c>
      <c r="AE98" s="198">
        <v>30</v>
      </c>
      <c r="AF98" s="198">
        <v>0</v>
      </c>
      <c r="AG98" s="198">
        <v>0</v>
      </c>
      <c r="AH98" s="198">
        <v>0</v>
      </c>
      <c r="AI98" s="198">
        <v>69.61</v>
      </c>
      <c r="AJ98" s="198">
        <v>0</v>
      </c>
      <c r="AK98" s="198">
        <v>0</v>
      </c>
      <c r="AL98" s="198">
        <v>0</v>
      </c>
      <c r="AM98" s="198">
        <v>66.97</v>
      </c>
      <c r="AN98" s="198">
        <v>0</v>
      </c>
      <c r="AO98">
        <v>0</v>
      </c>
      <c r="AP98" s="198">
        <v>66.88</v>
      </c>
      <c r="AQ98" s="198">
        <v>21.91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0.2430550000000001</v>
      </c>
      <c r="E99">
        <f t="shared" si="0"/>
        <v>0</v>
      </c>
      <c r="F99">
        <f t="shared" si="0"/>
        <v>0</v>
      </c>
      <c r="G99">
        <f t="shared" si="0"/>
        <v>0.38764249999999956</v>
      </c>
      <c r="H99">
        <f t="shared" si="0"/>
        <v>0</v>
      </c>
      <c r="I99">
        <f t="shared" si="0"/>
        <v>0</v>
      </c>
      <c r="J99">
        <f t="shared" si="0"/>
        <v>0.67238249999999977</v>
      </c>
      <c r="K99">
        <f t="shared" si="0"/>
        <v>0.21743999999999949</v>
      </c>
      <c r="L99">
        <f t="shared" si="0"/>
        <v>13.437252500000001</v>
      </c>
      <c r="M99">
        <f t="shared" si="0"/>
        <v>0.65568000000000048</v>
      </c>
      <c r="N99">
        <f t="shared" si="0"/>
        <v>0.41760000000000064</v>
      </c>
      <c r="O99">
        <f t="shared" si="0"/>
        <v>0</v>
      </c>
      <c r="P99">
        <f t="shared" si="0"/>
        <v>0.71651000000000198</v>
      </c>
      <c r="Q99">
        <f t="shared" si="0"/>
        <v>0.14234250000000001</v>
      </c>
      <c r="R99">
        <f t="shared" si="0"/>
        <v>0.17952000000000023</v>
      </c>
      <c r="S99">
        <f t="shared" si="0"/>
        <v>0.18816000000000005</v>
      </c>
      <c r="T99">
        <f t="shared" si="0"/>
        <v>0</v>
      </c>
      <c r="U99">
        <f t="shared" si="0"/>
        <v>1.2434250000000007</v>
      </c>
      <c r="V99">
        <f t="shared" si="0"/>
        <v>0.13822250000000008</v>
      </c>
      <c r="W99">
        <f t="shared" si="0"/>
        <v>0.29540499999999958</v>
      </c>
      <c r="X99">
        <f t="shared" si="0"/>
        <v>1.051439999999999</v>
      </c>
      <c r="Y99">
        <f t="shared" si="0"/>
        <v>0</v>
      </c>
      <c r="Z99">
        <f t="shared" si="0"/>
        <v>0</v>
      </c>
      <c r="AA99">
        <f t="shared" si="0"/>
        <v>0.2656599999999999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0.72489000000000015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1.9442000000000008</v>
      </c>
      <c r="AN99">
        <f t="shared" si="0"/>
        <v>0</v>
      </c>
      <c r="AO99">
        <f t="shared" si="0"/>
        <v>0</v>
      </c>
      <c r="AP99">
        <f t="shared" si="0"/>
        <v>1.7159049999999996</v>
      </c>
      <c r="AQ99">
        <f t="shared" si="0"/>
        <v>0.13146000000000008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>
        <v>0</v>
      </c>
      <c r="AA3" s="198">
        <v>2.08</v>
      </c>
      <c r="AB3" s="198">
        <v>0</v>
      </c>
      <c r="AC3" s="198">
        <v>0</v>
      </c>
      <c r="AD3" s="198">
        <v>0</v>
      </c>
      <c r="AE3" s="198">
        <v>46.97</v>
      </c>
      <c r="AF3" s="198">
        <v>0</v>
      </c>
      <c r="AG3" s="198">
        <v>0</v>
      </c>
      <c r="AH3" s="198">
        <v>0</v>
      </c>
      <c r="AI3" s="198">
        <v>19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>
        <v>0</v>
      </c>
      <c r="AP3" s="198">
        <v>0</v>
      </c>
      <c r="AQ3" s="198">
        <v>0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>
        <v>0</v>
      </c>
      <c r="AA4" s="198">
        <v>2.08</v>
      </c>
      <c r="AB4" s="198">
        <v>0</v>
      </c>
      <c r="AC4" s="198">
        <v>0</v>
      </c>
      <c r="AD4" s="198">
        <v>0</v>
      </c>
      <c r="AE4" s="198">
        <v>46.97</v>
      </c>
      <c r="AF4" s="198">
        <v>0</v>
      </c>
      <c r="AG4" s="198">
        <v>0</v>
      </c>
      <c r="AH4" s="198">
        <v>0</v>
      </c>
      <c r="AI4" s="198">
        <v>19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>
        <v>0</v>
      </c>
      <c r="AP4" s="198">
        <v>0</v>
      </c>
      <c r="AQ4" s="198">
        <v>0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>
        <v>0</v>
      </c>
      <c r="AA5" s="198">
        <v>2.08</v>
      </c>
      <c r="AB5" s="198">
        <v>0</v>
      </c>
      <c r="AC5" s="198">
        <v>0</v>
      </c>
      <c r="AD5" s="198">
        <v>0</v>
      </c>
      <c r="AE5" s="198">
        <v>46.97</v>
      </c>
      <c r="AF5" s="198">
        <v>0</v>
      </c>
      <c r="AG5" s="198">
        <v>0</v>
      </c>
      <c r="AH5" s="198">
        <v>0</v>
      </c>
      <c r="AI5" s="198">
        <v>19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>
        <v>0</v>
      </c>
      <c r="AP5" s="198">
        <v>0</v>
      </c>
      <c r="AQ5" s="198">
        <v>0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>
        <v>0</v>
      </c>
      <c r="AA6" s="198">
        <v>2.08</v>
      </c>
      <c r="AB6" s="198">
        <v>0</v>
      </c>
      <c r="AC6" s="198">
        <v>0</v>
      </c>
      <c r="AD6" s="198">
        <v>0</v>
      </c>
      <c r="AE6" s="198">
        <v>46.97</v>
      </c>
      <c r="AF6" s="198">
        <v>0</v>
      </c>
      <c r="AG6" s="198">
        <v>0</v>
      </c>
      <c r="AH6" s="198">
        <v>0</v>
      </c>
      <c r="AI6" s="198">
        <v>19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>
        <v>0</v>
      </c>
      <c r="AP6" s="198">
        <v>0</v>
      </c>
      <c r="AQ6" s="198">
        <v>0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>
        <v>0</v>
      </c>
      <c r="AA7" s="198">
        <v>2.08</v>
      </c>
      <c r="AB7" s="198">
        <v>0</v>
      </c>
      <c r="AC7" s="198">
        <v>0</v>
      </c>
      <c r="AD7" s="198">
        <v>0</v>
      </c>
      <c r="AE7" s="198">
        <v>46.97</v>
      </c>
      <c r="AF7" s="198">
        <v>0</v>
      </c>
      <c r="AG7" s="198">
        <v>0</v>
      </c>
      <c r="AH7" s="198">
        <v>0</v>
      </c>
      <c r="AI7" s="198">
        <v>19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>
        <v>0</v>
      </c>
      <c r="AP7" s="198">
        <v>0</v>
      </c>
      <c r="AQ7" s="198">
        <v>0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>
        <v>0</v>
      </c>
      <c r="AA8" s="198">
        <v>2.08</v>
      </c>
      <c r="AB8" s="198">
        <v>0</v>
      </c>
      <c r="AC8" s="198">
        <v>0</v>
      </c>
      <c r="AD8" s="198">
        <v>0</v>
      </c>
      <c r="AE8" s="198">
        <v>46.97</v>
      </c>
      <c r="AF8" s="198">
        <v>0</v>
      </c>
      <c r="AG8" s="198">
        <v>0</v>
      </c>
      <c r="AH8" s="198">
        <v>0</v>
      </c>
      <c r="AI8" s="198">
        <v>19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>
        <v>0</v>
      </c>
      <c r="AP8" s="198">
        <v>0</v>
      </c>
      <c r="AQ8" s="198">
        <v>0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>
        <v>0</v>
      </c>
      <c r="AA9" s="198">
        <v>2.08</v>
      </c>
      <c r="AB9" s="198">
        <v>0</v>
      </c>
      <c r="AC9" s="198">
        <v>0</v>
      </c>
      <c r="AD9" s="198">
        <v>0</v>
      </c>
      <c r="AE9" s="198">
        <v>46.97</v>
      </c>
      <c r="AF9" s="198">
        <v>0</v>
      </c>
      <c r="AG9" s="198">
        <v>0</v>
      </c>
      <c r="AH9" s="198">
        <v>0</v>
      </c>
      <c r="AI9" s="198">
        <v>19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>
        <v>0</v>
      </c>
      <c r="AP9" s="198">
        <v>0</v>
      </c>
      <c r="AQ9" s="198">
        <v>0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>
        <v>0</v>
      </c>
      <c r="AA10" s="198">
        <v>2.08</v>
      </c>
      <c r="AB10" s="198">
        <v>0</v>
      </c>
      <c r="AC10" s="198">
        <v>0</v>
      </c>
      <c r="AD10" s="198">
        <v>0</v>
      </c>
      <c r="AE10" s="198">
        <v>46.97</v>
      </c>
      <c r="AF10" s="198">
        <v>0</v>
      </c>
      <c r="AG10" s="198">
        <v>0</v>
      </c>
      <c r="AH10" s="198">
        <v>0</v>
      </c>
      <c r="AI10" s="198">
        <v>19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>
        <v>0</v>
      </c>
      <c r="AP10" s="198">
        <v>0</v>
      </c>
      <c r="AQ10" s="198">
        <v>0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>
        <v>0</v>
      </c>
      <c r="AA11" s="198">
        <v>2.08</v>
      </c>
      <c r="AB11" s="198">
        <v>0</v>
      </c>
      <c r="AC11" s="198">
        <v>0</v>
      </c>
      <c r="AD11" s="198">
        <v>0</v>
      </c>
      <c r="AE11" s="198">
        <v>47.58</v>
      </c>
      <c r="AF11" s="198">
        <v>0</v>
      </c>
      <c r="AG11" s="198">
        <v>0</v>
      </c>
      <c r="AH11" s="198">
        <v>0</v>
      </c>
      <c r="AI11" s="198">
        <v>19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>
        <v>0</v>
      </c>
      <c r="AP11" s="198">
        <v>0</v>
      </c>
      <c r="AQ11" s="198">
        <v>0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>
        <v>0</v>
      </c>
      <c r="AA12" s="198">
        <v>2.08</v>
      </c>
      <c r="AB12" s="198">
        <v>0</v>
      </c>
      <c r="AC12" s="198">
        <v>0</v>
      </c>
      <c r="AD12" s="198">
        <v>0</v>
      </c>
      <c r="AE12" s="198">
        <v>47.58</v>
      </c>
      <c r="AF12" s="198">
        <v>0</v>
      </c>
      <c r="AG12" s="198">
        <v>0</v>
      </c>
      <c r="AH12" s="198">
        <v>0</v>
      </c>
      <c r="AI12" s="198">
        <v>19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>
        <v>0</v>
      </c>
      <c r="AP12" s="198">
        <v>0</v>
      </c>
      <c r="AQ12" s="198">
        <v>0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>
        <v>0</v>
      </c>
      <c r="AA13" s="198">
        <v>2.08</v>
      </c>
      <c r="AB13" s="198">
        <v>0</v>
      </c>
      <c r="AC13" s="198">
        <v>0</v>
      </c>
      <c r="AD13" s="198">
        <v>0</v>
      </c>
      <c r="AE13" s="198">
        <v>47.58</v>
      </c>
      <c r="AF13" s="198">
        <v>0</v>
      </c>
      <c r="AG13" s="198">
        <v>0</v>
      </c>
      <c r="AH13" s="198">
        <v>0</v>
      </c>
      <c r="AI13" s="198">
        <v>19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>
        <v>0</v>
      </c>
      <c r="AP13" s="198">
        <v>0</v>
      </c>
      <c r="AQ13" s="198">
        <v>0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>
        <v>0</v>
      </c>
      <c r="AA14" s="198">
        <v>2.08</v>
      </c>
      <c r="AB14" s="198">
        <v>0</v>
      </c>
      <c r="AC14" s="198">
        <v>0</v>
      </c>
      <c r="AD14" s="198">
        <v>0</v>
      </c>
      <c r="AE14" s="198">
        <v>47.58</v>
      </c>
      <c r="AF14" s="198">
        <v>0</v>
      </c>
      <c r="AG14" s="198">
        <v>0</v>
      </c>
      <c r="AH14" s="198">
        <v>0</v>
      </c>
      <c r="AI14" s="198">
        <v>19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>
        <v>0</v>
      </c>
      <c r="AP14" s="198">
        <v>0</v>
      </c>
      <c r="AQ14" s="198">
        <v>0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>
        <v>0</v>
      </c>
      <c r="AA15" s="198">
        <v>2.08</v>
      </c>
      <c r="AB15" s="198">
        <v>0</v>
      </c>
      <c r="AC15" s="198">
        <v>0</v>
      </c>
      <c r="AD15" s="198">
        <v>0</v>
      </c>
      <c r="AE15" s="198">
        <v>47.58</v>
      </c>
      <c r="AF15" s="198">
        <v>0</v>
      </c>
      <c r="AG15" s="198">
        <v>0</v>
      </c>
      <c r="AH15" s="198">
        <v>0</v>
      </c>
      <c r="AI15" s="198">
        <v>19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>
        <v>0</v>
      </c>
      <c r="AP15" s="198">
        <v>0</v>
      </c>
      <c r="AQ15" s="198">
        <v>0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>
        <v>0</v>
      </c>
      <c r="AA16" s="198">
        <v>2.08</v>
      </c>
      <c r="AB16" s="198">
        <v>0</v>
      </c>
      <c r="AC16" s="198">
        <v>0</v>
      </c>
      <c r="AD16" s="198">
        <v>0</v>
      </c>
      <c r="AE16" s="198">
        <v>47.58</v>
      </c>
      <c r="AF16" s="198">
        <v>0</v>
      </c>
      <c r="AG16" s="198">
        <v>0</v>
      </c>
      <c r="AH16" s="198">
        <v>0</v>
      </c>
      <c r="AI16" s="198">
        <v>19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>
        <v>0</v>
      </c>
      <c r="AP16" s="198">
        <v>0</v>
      </c>
      <c r="AQ16" s="198">
        <v>0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>
        <v>0</v>
      </c>
      <c r="AA17" s="198">
        <v>2.08</v>
      </c>
      <c r="AB17" s="198">
        <v>0</v>
      </c>
      <c r="AC17" s="198">
        <v>0</v>
      </c>
      <c r="AD17" s="198">
        <v>0</v>
      </c>
      <c r="AE17" s="198">
        <v>47.58</v>
      </c>
      <c r="AF17" s="198">
        <v>0</v>
      </c>
      <c r="AG17" s="198">
        <v>0</v>
      </c>
      <c r="AH17" s="198">
        <v>0</v>
      </c>
      <c r="AI17" s="198">
        <v>19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>
        <v>0</v>
      </c>
      <c r="AP17" s="198">
        <v>0</v>
      </c>
      <c r="AQ17" s="198">
        <v>0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>
        <v>0</v>
      </c>
      <c r="AA18" s="198">
        <v>2.08</v>
      </c>
      <c r="AB18" s="198">
        <v>0</v>
      </c>
      <c r="AC18" s="198">
        <v>0</v>
      </c>
      <c r="AD18" s="198">
        <v>0</v>
      </c>
      <c r="AE18" s="198">
        <v>47.58</v>
      </c>
      <c r="AF18" s="198">
        <v>0</v>
      </c>
      <c r="AG18" s="198">
        <v>0</v>
      </c>
      <c r="AH18" s="198">
        <v>0</v>
      </c>
      <c r="AI18" s="198">
        <v>19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>
        <v>0</v>
      </c>
      <c r="AP18" s="198">
        <v>0</v>
      </c>
      <c r="AQ18" s="198">
        <v>0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>
        <v>0</v>
      </c>
      <c r="AA19" s="198">
        <v>2.08</v>
      </c>
      <c r="AB19" s="198">
        <v>0</v>
      </c>
      <c r="AC19" s="198">
        <v>0</v>
      </c>
      <c r="AD19" s="198">
        <v>0</v>
      </c>
      <c r="AE19" s="198">
        <v>47.58</v>
      </c>
      <c r="AF19" s="198">
        <v>0</v>
      </c>
      <c r="AG19" s="198">
        <v>0</v>
      </c>
      <c r="AH19" s="198">
        <v>0</v>
      </c>
      <c r="AI19" s="198">
        <v>19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>
        <v>0</v>
      </c>
      <c r="AP19" s="198">
        <v>0</v>
      </c>
      <c r="AQ19" s="198">
        <v>0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>
        <v>0</v>
      </c>
      <c r="AA20" s="198">
        <v>2.08</v>
      </c>
      <c r="AB20" s="198">
        <v>0</v>
      </c>
      <c r="AC20" s="198">
        <v>0</v>
      </c>
      <c r="AD20" s="198">
        <v>0</v>
      </c>
      <c r="AE20" s="198">
        <v>47.58</v>
      </c>
      <c r="AF20" s="198">
        <v>0</v>
      </c>
      <c r="AG20" s="198">
        <v>0</v>
      </c>
      <c r="AH20" s="198">
        <v>0</v>
      </c>
      <c r="AI20" s="198">
        <v>19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>
        <v>0</v>
      </c>
      <c r="AP20" s="198">
        <v>0</v>
      </c>
      <c r="AQ20" s="198">
        <v>0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>
        <v>0</v>
      </c>
      <c r="AA21" s="198">
        <v>2.08</v>
      </c>
      <c r="AB21" s="198">
        <v>0</v>
      </c>
      <c r="AC21" s="198">
        <v>0</v>
      </c>
      <c r="AD21" s="198">
        <v>0</v>
      </c>
      <c r="AE21" s="198">
        <v>47.58</v>
      </c>
      <c r="AF21" s="198">
        <v>0</v>
      </c>
      <c r="AG21" s="198">
        <v>0</v>
      </c>
      <c r="AH21" s="198">
        <v>0</v>
      </c>
      <c r="AI21" s="198">
        <v>19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>
        <v>0</v>
      </c>
      <c r="AP21" s="198">
        <v>0</v>
      </c>
      <c r="AQ21" s="198">
        <v>0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>
        <v>0</v>
      </c>
      <c r="AA22" s="198">
        <v>2.08</v>
      </c>
      <c r="AB22" s="198">
        <v>0</v>
      </c>
      <c r="AC22" s="198">
        <v>0</v>
      </c>
      <c r="AD22" s="198">
        <v>0</v>
      </c>
      <c r="AE22" s="198">
        <v>47.58</v>
      </c>
      <c r="AF22" s="198">
        <v>0</v>
      </c>
      <c r="AG22" s="198">
        <v>0</v>
      </c>
      <c r="AH22" s="198">
        <v>0</v>
      </c>
      <c r="AI22" s="198">
        <v>19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>
        <v>0</v>
      </c>
      <c r="AP22" s="198">
        <v>0</v>
      </c>
      <c r="AQ22" s="198">
        <v>0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>
        <v>0</v>
      </c>
      <c r="AA23" s="198">
        <v>2.08</v>
      </c>
      <c r="AB23" s="198">
        <v>0</v>
      </c>
      <c r="AC23" s="198">
        <v>0</v>
      </c>
      <c r="AD23" s="198">
        <v>0</v>
      </c>
      <c r="AE23" s="198">
        <v>47.88</v>
      </c>
      <c r="AF23" s="198">
        <v>0</v>
      </c>
      <c r="AG23" s="198">
        <v>0</v>
      </c>
      <c r="AH23" s="198">
        <v>0</v>
      </c>
      <c r="AI23" s="198">
        <v>19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>
        <v>0</v>
      </c>
      <c r="AP23" s="198">
        <v>0</v>
      </c>
      <c r="AQ23" s="198">
        <v>0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>
        <v>0</v>
      </c>
      <c r="AA24" s="198">
        <v>2.08</v>
      </c>
      <c r="AB24" s="198">
        <v>0</v>
      </c>
      <c r="AC24" s="198">
        <v>0</v>
      </c>
      <c r="AD24" s="198">
        <v>0</v>
      </c>
      <c r="AE24" s="198">
        <v>47.88</v>
      </c>
      <c r="AF24" s="198">
        <v>0</v>
      </c>
      <c r="AG24" s="198">
        <v>0</v>
      </c>
      <c r="AH24" s="198">
        <v>0</v>
      </c>
      <c r="AI24" s="198">
        <v>19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>
        <v>0</v>
      </c>
      <c r="AP24" s="198">
        <v>0</v>
      </c>
      <c r="AQ24" s="198">
        <v>0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>
        <v>0</v>
      </c>
      <c r="AA25" s="198">
        <v>2.08</v>
      </c>
      <c r="AB25" s="198">
        <v>0</v>
      </c>
      <c r="AC25" s="198">
        <v>0</v>
      </c>
      <c r="AD25" s="198">
        <v>0</v>
      </c>
      <c r="AE25" s="198">
        <v>47.88</v>
      </c>
      <c r="AF25" s="198">
        <v>0</v>
      </c>
      <c r="AG25" s="198">
        <v>0</v>
      </c>
      <c r="AH25" s="198">
        <v>0</v>
      </c>
      <c r="AI25" s="198">
        <v>19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>
        <v>0</v>
      </c>
      <c r="AP25" s="198">
        <v>0</v>
      </c>
      <c r="AQ25" s="198">
        <v>0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>
        <v>0</v>
      </c>
      <c r="AA26" s="198">
        <v>2.08</v>
      </c>
      <c r="AB26" s="198">
        <v>0</v>
      </c>
      <c r="AC26" s="198">
        <v>0</v>
      </c>
      <c r="AD26" s="198">
        <v>0</v>
      </c>
      <c r="AE26" s="198">
        <v>47.88</v>
      </c>
      <c r="AF26" s="198">
        <v>0</v>
      </c>
      <c r="AG26" s="198">
        <v>0</v>
      </c>
      <c r="AH26" s="198">
        <v>0</v>
      </c>
      <c r="AI26" s="198">
        <v>19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>
        <v>0</v>
      </c>
      <c r="AP26" s="198">
        <v>0</v>
      </c>
      <c r="AQ26" s="198">
        <v>0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>
        <v>0</v>
      </c>
      <c r="AA27" s="198">
        <v>2.08</v>
      </c>
      <c r="AB27" s="198">
        <v>0</v>
      </c>
      <c r="AC27" s="198">
        <v>0</v>
      </c>
      <c r="AD27" s="198">
        <v>0</v>
      </c>
      <c r="AE27" s="198">
        <v>47.86</v>
      </c>
      <c r="AF27" s="198">
        <v>0</v>
      </c>
      <c r="AG27" s="198">
        <v>0</v>
      </c>
      <c r="AH27" s="198">
        <v>0</v>
      </c>
      <c r="AI27" s="198">
        <v>19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>
        <v>0</v>
      </c>
      <c r="AP27" s="198">
        <v>0</v>
      </c>
      <c r="AQ27" s="198">
        <v>0</v>
      </c>
      <c r="AR27" s="198">
        <v>0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>
        <v>0</v>
      </c>
      <c r="AA28" s="198">
        <v>2.08</v>
      </c>
      <c r="AB28" s="198">
        <v>0</v>
      </c>
      <c r="AC28" s="198">
        <v>0</v>
      </c>
      <c r="AD28" s="198">
        <v>0</v>
      </c>
      <c r="AE28" s="198">
        <v>47.83</v>
      </c>
      <c r="AF28" s="198">
        <v>0</v>
      </c>
      <c r="AG28" s="198">
        <v>0</v>
      </c>
      <c r="AH28" s="198">
        <v>0</v>
      </c>
      <c r="AI28" s="198">
        <v>19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>
        <v>0</v>
      </c>
      <c r="AP28" s="198">
        <v>0</v>
      </c>
      <c r="AQ28" s="198">
        <v>0</v>
      </c>
      <c r="AR28" s="198">
        <v>0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>
        <v>0</v>
      </c>
      <c r="AA29" s="198">
        <v>2.08</v>
      </c>
      <c r="AB29" s="198">
        <v>0</v>
      </c>
      <c r="AC29" s="198">
        <v>0</v>
      </c>
      <c r="AD29" s="198">
        <v>0</v>
      </c>
      <c r="AE29" s="198">
        <v>47.8</v>
      </c>
      <c r="AF29" s="198">
        <v>0</v>
      </c>
      <c r="AG29" s="198">
        <v>0</v>
      </c>
      <c r="AH29" s="198">
        <v>0</v>
      </c>
      <c r="AI29" s="198">
        <v>19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>
        <v>0</v>
      </c>
      <c r="AP29" s="198">
        <v>0</v>
      </c>
      <c r="AQ29" s="198">
        <v>0</v>
      </c>
      <c r="AR29" s="198">
        <v>0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>
        <v>0</v>
      </c>
      <c r="AA30" s="198">
        <v>2.08</v>
      </c>
      <c r="AB30" s="198">
        <v>0</v>
      </c>
      <c r="AC30" s="198">
        <v>0</v>
      </c>
      <c r="AD30" s="198">
        <v>0</v>
      </c>
      <c r="AE30" s="198">
        <v>47.86</v>
      </c>
      <c r="AF30" s="198">
        <v>0</v>
      </c>
      <c r="AG30" s="198">
        <v>0</v>
      </c>
      <c r="AH30" s="198">
        <v>0</v>
      </c>
      <c r="AI30" s="198">
        <v>19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>
        <v>0</v>
      </c>
      <c r="AP30" s="198">
        <v>0</v>
      </c>
      <c r="AQ30" s="198">
        <v>0</v>
      </c>
      <c r="AR30" s="198">
        <v>0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>
        <v>0</v>
      </c>
      <c r="AA31" s="198">
        <v>2.08</v>
      </c>
      <c r="AB31" s="198">
        <v>0</v>
      </c>
      <c r="AC31" s="198">
        <v>0</v>
      </c>
      <c r="AD31" s="198">
        <v>0</v>
      </c>
      <c r="AE31" s="198">
        <v>47.8</v>
      </c>
      <c r="AF31" s="198">
        <v>0</v>
      </c>
      <c r="AG31" s="198">
        <v>0</v>
      </c>
      <c r="AH31" s="198">
        <v>0</v>
      </c>
      <c r="AI31" s="198">
        <v>19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>
        <v>0</v>
      </c>
      <c r="AP31" s="198">
        <v>0</v>
      </c>
      <c r="AQ31" s="198">
        <v>0</v>
      </c>
      <c r="AR31" s="198">
        <v>0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>
        <v>0</v>
      </c>
      <c r="AA32" s="198">
        <v>2.08</v>
      </c>
      <c r="AB32" s="198">
        <v>0</v>
      </c>
      <c r="AC32" s="198">
        <v>0</v>
      </c>
      <c r="AD32" s="198">
        <v>0</v>
      </c>
      <c r="AE32" s="198">
        <v>47.86</v>
      </c>
      <c r="AF32" s="198">
        <v>0</v>
      </c>
      <c r="AG32" s="198">
        <v>0</v>
      </c>
      <c r="AH32" s="198">
        <v>0</v>
      </c>
      <c r="AI32" s="198">
        <v>19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>
        <v>0</v>
      </c>
      <c r="AP32" s="198">
        <v>0</v>
      </c>
      <c r="AQ32" s="198">
        <v>0</v>
      </c>
      <c r="AR32" s="198">
        <v>0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>
        <v>0</v>
      </c>
      <c r="AA33" s="198">
        <v>2.08</v>
      </c>
      <c r="AB33" s="198">
        <v>0</v>
      </c>
      <c r="AC33" s="198">
        <v>0</v>
      </c>
      <c r="AD33" s="198">
        <v>0</v>
      </c>
      <c r="AE33" s="198">
        <v>47.83</v>
      </c>
      <c r="AF33" s="198">
        <v>0</v>
      </c>
      <c r="AG33" s="198">
        <v>0</v>
      </c>
      <c r="AH33" s="198">
        <v>0</v>
      </c>
      <c r="AI33" s="198">
        <v>19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>
        <v>0</v>
      </c>
      <c r="AP33" s="198">
        <v>0</v>
      </c>
      <c r="AQ33" s="198">
        <v>0</v>
      </c>
      <c r="AR33" s="198">
        <v>0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>
        <v>0</v>
      </c>
      <c r="AA34" s="198">
        <v>2.08</v>
      </c>
      <c r="AB34" s="198">
        <v>0</v>
      </c>
      <c r="AC34" s="198">
        <v>0</v>
      </c>
      <c r="AD34" s="198">
        <v>0</v>
      </c>
      <c r="AE34" s="198">
        <v>47.83</v>
      </c>
      <c r="AF34" s="198">
        <v>0</v>
      </c>
      <c r="AG34" s="198">
        <v>0</v>
      </c>
      <c r="AH34" s="198">
        <v>0</v>
      </c>
      <c r="AI34" s="198">
        <v>19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>
        <v>0</v>
      </c>
      <c r="AP34" s="198">
        <v>0</v>
      </c>
      <c r="AQ34" s="198">
        <v>0</v>
      </c>
      <c r="AR34" s="198">
        <v>0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>
        <v>0</v>
      </c>
      <c r="AA35" s="198">
        <v>2.08</v>
      </c>
      <c r="AB35" s="198">
        <v>0</v>
      </c>
      <c r="AC35" s="198">
        <v>0</v>
      </c>
      <c r="AD35" s="198">
        <v>0</v>
      </c>
      <c r="AE35" s="198">
        <v>47.88</v>
      </c>
      <c r="AF35" s="198">
        <v>0</v>
      </c>
      <c r="AG35" s="198">
        <v>0</v>
      </c>
      <c r="AH35" s="198">
        <v>0</v>
      </c>
      <c r="AI35" s="198">
        <v>19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>
        <v>0</v>
      </c>
      <c r="AP35" s="198">
        <v>0</v>
      </c>
      <c r="AQ35" s="198">
        <v>0</v>
      </c>
      <c r="AR35" s="198">
        <v>0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>
        <v>0</v>
      </c>
      <c r="AA36" s="198">
        <v>2.08</v>
      </c>
      <c r="AB36" s="198">
        <v>0</v>
      </c>
      <c r="AC36" s="198">
        <v>0</v>
      </c>
      <c r="AD36" s="198">
        <v>0</v>
      </c>
      <c r="AE36" s="198">
        <v>47.88</v>
      </c>
      <c r="AF36" s="198">
        <v>0</v>
      </c>
      <c r="AG36" s="198">
        <v>0</v>
      </c>
      <c r="AH36" s="198">
        <v>0</v>
      </c>
      <c r="AI36" s="198">
        <v>19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>
        <v>0</v>
      </c>
      <c r="AP36" s="198">
        <v>0</v>
      </c>
      <c r="AQ36" s="198">
        <v>0</v>
      </c>
      <c r="AR36" s="198">
        <v>0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>
        <v>0</v>
      </c>
      <c r="AA37" s="198">
        <v>2.08</v>
      </c>
      <c r="AB37" s="198">
        <v>0</v>
      </c>
      <c r="AC37" s="198">
        <v>0</v>
      </c>
      <c r="AD37" s="198">
        <v>0</v>
      </c>
      <c r="AE37" s="198">
        <v>47.88</v>
      </c>
      <c r="AF37" s="198">
        <v>0</v>
      </c>
      <c r="AG37" s="198">
        <v>0</v>
      </c>
      <c r="AH37" s="198">
        <v>0</v>
      </c>
      <c r="AI37" s="198">
        <v>19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>
        <v>0</v>
      </c>
      <c r="AP37" s="198">
        <v>0</v>
      </c>
      <c r="AQ37" s="198">
        <v>0</v>
      </c>
      <c r="AR37" s="198">
        <v>0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>
        <v>0</v>
      </c>
      <c r="AA38" s="198">
        <v>2.08</v>
      </c>
      <c r="AB38" s="198">
        <v>0</v>
      </c>
      <c r="AC38" s="198">
        <v>0</v>
      </c>
      <c r="AD38" s="198">
        <v>0</v>
      </c>
      <c r="AE38" s="198">
        <v>47.88</v>
      </c>
      <c r="AF38" s="198">
        <v>0</v>
      </c>
      <c r="AG38" s="198">
        <v>0</v>
      </c>
      <c r="AH38" s="198">
        <v>0</v>
      </c>
      <c r="AI38" s="198">
        <v>19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>
        <v>0</v>
      </c>
      <c r="AP38" s="198">
        <v>0</v>
      </c>
      <c r="AQ38" s="198">
        <v>0</v>
      </c>
      <c r="AR38" s="198">
        <v>0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>
        <v>0</v>
      </c>
      <c r="AA39" s="198">
        <v>2.08</v>
      </c>
      <c r="AB39" s="198">
        <v>0</v>
      </c>
      <c r="AC39" s="198">
        <v>0</v>
      </c>
      <c r="AD39" s="198">
        <v>0</v>
      </c>
      <c r="AE39" s="198">
        <v>46.77</v>
      </c>
      <c r="AF39" s="198">
        <v>0</v>
      </c>
      <c r="AG39" s="198">
        <v>0</v>
      </c>
      <c r="AH39" s="198">
        <v>0</v>
      </c>
      <c r="AI39" s="198">
        <v>19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>
        <v>0</v>
      </c>
      <c r="AP39" s="198">
        <v>0</v>
      </c>
      <c r="AQ39" s="198">
        <v>0</v>
      </c>
      <c r="AR39" s="198">
        <v>0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>
        <v>0</v>
      </c>
      <c r="AA40" s="198">
        <v>2.08</v>
      </c>
      <c r="AB40" s="198">
        <v>0</v>
      </c>
      <c r="AC40" s="198">
        <v>0</v>
      </c>
      <c r="AD40" s="198">
        <v>0</v>
      </c>
      <c r="AE40" s="198">
        <v>46.77</v>
      </c>
      <c r="AF40" s="198">
        <v>0</v>
      </c>
      <c r="AG40" s="198">
        <v>0</v>
      </c>
      <c r="AH40" s="198">
        <v>0</v>
      </c>
      <c r="AI40" s="198">
        <v>19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>
        <v>0</v>
      </c>
      <c r="AP40" s="198">
        <v>0</v>
      </c>
      <c r="AQ40" s="198">
        <v>0</v>
      </c>
      <c r="AR40" s="198">
        <v>0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>
        <v>0</v>
      </c>
      <c r="AA41" s="198">
        <v>2.08</v>
      </c>
      <c r="AB41" s="198">
        <v>0</v>
      </c>
      <c r="AC41" s="198">
        <v>0</v>
      </c>
      <c r="AD41" s="198">
        <v>0</v>
      </c>
      <c r="AE41" s="198">
        <v>46.84</v>
      </c>
      <c r="AF41" s="198">
        <v>0</v>
      </c>
      <c r="AG41" s="198">
        <v>0</v>
      </c>
      <c r="AH41" s="198">
        <v>0</v>
      </c>
      <c r="AI41" s="198">
        <v>19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>
        <v>0</v>
      </c>
      <c r="AP41" s="198">
        <v>0</v>
      </c>
      <c r="AQ41" s="198">
        <v>0</v>
      </c>
      <c r="AR41" s="198">
        <v>0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>
        <v>0</v>
      </c>
      <c r="AA42" s="198">
        <v>2.08</v>
      </c>
      <c r="AB42" s="198">
        <v>0</v>
      </c>
      <c r="AC42" s="198">
        <v>0</v>
      </c>
      <c r="AD42" s="198">
        <v>0</v>
      </c>
      <c r="AE42" s="198">
        <v>46.81</v>
      </c>
      <c r="AF42" s="198">
        <v>0</v>
      </c>
      <c r="AG42" s="198">
        <v>0</v>
      </c>
      <c r="AH42" s="198">
        <v>0</v>
      </c>
      <c r="AI42" s="198">
        <v>19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>
        <v>0</v>
      </c>
      <c r="AP42" s="198">
        <v>0</v>
      </c>
      <c r="AQ42" s="198">
        <v>0</v>
      </c>
      <c r="AR42" s="198">
        <v>0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>
        <v>0</v>
      </c>
      <c r="AA43" s="198">
        <v>2.08</v>
      </c>
      <c r="AB43" s="198">
        <v>0</v>
      </c>
      <c r="AC43" s="198">
        <v>0</v>
      </c>
      <c r="AD43" s="198">
        <v>0</v>
      </c>
      <c r="AE43" s="198">
        <v>45.98</v>
      </c>
      <c r="AF43" s="198">
        <v>0</v>
      </c>
      <c r="AG43" s="198">
        <v>0</v>
      </c>
      <c r="AH43" s="198">
        <v>0</v>
      </c>
      <c r="AI43" s="198">
        <v>19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>
        <v>0</v>
      </c>
      <c r="AP43" s="198">
        <v>0</v>
      </c>
      <c r="AQ43" s="198">
        <v>0</v>
      </c>
      <c r="AR43" s="198">
        <v>0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>
        <v>0</v>
      </c>
      <c r="AA44" s="198">
        <v>2.08</v>
      </c>
      <c r="AB44" s="198">
        <v>0</v>
      </c>
      <c r="AC44" s="198">
        <v>0</v>
      </c>
      <c r="AD44" s="198">
        <v>0</v>
      </c>
      <c r="AE44" s="198">
        <v>46.14</v>
      </c>
      <c r="AF44" s="198">
        <v>0</v>
      </c>
      <c r="AG44" s="198">
        <v>0</v>
      </c>
      <c r="AH44" s="198">
        <v>0</v>
      </c>
      <c r="AI44" s="198">
        <v>19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>
        <v>0</v>
      </c>
      <c r="AP44" s="198">
        <v>0</v>
      </c>
      <c r="AQ44" s="198">
        <v>0</v>
      </c>
      <c r="AR44" s="198">
        <v>0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>
        <v>0</v>
      </c>
      <c r="AA45" s="198">
        <v>2.08</v>
      </c>
      <c r="AB45" s="198">
        <v>0</v>
      </c>
      <c r="AC45" s="198">
        <v>0</v>
      </c>
      <c r="AD45" s="198">
        <v>0</v>
      </c>
      <c r="AE45" s="198">
        <v>46.29</v>
      </c>
      <c r="AF45" s="198">
        <v>0</v>
      </c>
      <c r="AG45" s="198">
        <v>0</v>
      </c>
      <c r="AH45" s="198">
        <v>0</v>
      </c>
      <c r="AI45" s="198">
        <v>19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>
        <v>0</v>
      </c>
      <c r="AP45" s="198">
        <v>0</v>
      </c>
      <c r="AQ45" s="198">
        <v>0</v>
      </c>
      <c r="AR45" s="198">
        <v>0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>
        <v>0</v>
      </c>
      <c r="AA46" s="198">
        <v>2.08</v>
      </c>
      <c r="AB46" s="198">
        <v>0</v>
      </c>
      <c r="AC46" s="198">
        <v>0</v>
      </c>
      <c r="AD46" s="198">
        <v>0</v>
      </c>
      <c r="AE46" s="198">
        <v>46.26</v>
      </c>
      <c r="AF46" s="198">
        <v>0</v>
      </c>
      <c r="AG46" s="198">
        <v>0</v>
      </c>
      <c r="AH46" s="198">
        <v>0</v>
      </c>
      <c r="AI46" s="198">
        <v>19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>
        <v>0</v>
      </c>
      <c r="AP46" s="198">
        <v>0</v>
      </c>
      <c r="AQ46" s="198">
        <v>0</v>
      </c>
      <c r="AR46" s="198">
        <v>0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>
        <v>0</v>
      </c>
      <c r="AA47" s="198">
        <v>2.08</v>
      </c>
      <c r="AB47" s="198">
        <v>0</v>
      </c>
      <c r="AC47" s="198">
        <v>0</v>
      </c>
      <c r="AD47" s="198">
        <v>0</v>
      </c>
      <c r="AE47" s="198">
        <v>46.29</v>
      </c>
      <c r="AF47" s="198">
        <v>0</v>
      </c>
      <c r="AG47" s="198">
        <v>0</v>
      </c>
      <c r="AH47" s="198">
        <v>0</v>
      </c>
      <c r="AI47" s="198">
        <v>19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>
        <v>0</v>
      </c>
      <c r="AP47" s="198">
        <v>0</v>
      </c>
      <c r="AQ47" s="198">
        <v>0</v>
      </c>
      <c r="AR47" s="198">
        <v>0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>
        <v>0</v>
      </c>
      <c r="AA48" s="198">
        <v>2.08</v>
      </c>
      <c r="AB48" s="198">
        <v>0</v>
      </c>
      <c r="AC48" s="198">
        <v>0</v>
      </c>
      <c r="AD48" s="198">
        <v>0</v>
      </c>
      <c r="AE48" s="198">
        <v>46.29</v>
      </c>
      <c r="AF48" s="198">
        <v>0</v>
      </c>
      <c r="AG48" s="198">
        <v>0</v>
      </c>
      <c r="AH48" s="198">
        <v>0</v>
      </c>
      <c r="AI48" s="198">
        <v>19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>
        <v>0</v>
      </c>
      <c r="AP48" s="198">
        <v>0</v>
      </c>
      <c r="AQ48" s="198">
        <v>0</v>
      </c>
      <c r="AR48" s="198">
        <v>0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>
        <v>0</v>
      </c>
      <c r="AA49" s="198">
        <v>2.08</v>
      </c>
      <c r="AB49" s="198">
        <v>0</v>
      </c>
      <c r="AC49" s="198">
        <v>0</v>
      </c>
      <c r="AD49" s="198">
        <v>0</v>
      </c>
      <c r="AE49" s="198">
        <v>46.29</v>
      </c>
      <c r="AF49" s="198">
        <v>0</v>
      </c>
      <c r="AG49" s="198">
        <v>0</v>
      </c>
      <c r="AH49" s="198">
        <v>0</v>
      </c>
      <c r="AI49" s="198">
        <v>19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>
        <v>0</v>
      </c>
      <c r="AP49" s="198">
        <v>0</v>
      </c>
      <c r="AQ49" s="198">
        <v>0</v>
      </c>
      <c r="AR49" s="198">
        <v>0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>
        <v>0</v>
      </c>
      <c r="AA50" s="198">
        <v>2.08</v>
      </c>
      <c r="AB50" s="198">
        <v>0</v>
      </c>
      <c r="AC50" s="198">
        <v>0</v>
      </c>
      <c r="AD50" s="198">
        <v>0</v>
      </c>
      <c r="AE50" s="198">
        <v>46.29</v>
      </c>
      <c r="AF50" s="198">
        <v>0</v>
      </c>
      <c r="AG50" s="198">
        <v>0</v>
      </c>
      <c r="AH50" s="198">
        <v>0</v>
      </c>
      <c r="AI50" s="198">
        <v>19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>
        <v>0</v>
      </c>
      <c r="AP50" s="198">
        <v>0</v>
      </c>
      <c r="AQ50" s="198">
        <v>0</v>
      </c>
      <c r="AR50" s="198">
        <v>0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>
        <v>0</v>
      </c>
      <c r="AA51" s="198">
        <v>2.08</v>
      </c>
      <c r="AB51" s="198">
        <v>0</v>
      </c>
      <c r="AC51" s="198">
        <v>0</v>
      </c>
      <c r="AD51" s="198">
        <v>0</v>
      </c>
      <c r="AE51" s="198">
        <v>45.54</v>
      </c>
      <c r="AF51" s="198">
        <v>0</v>
      </c>
      <c r="AG51" s="198">
        <v>0</v>
      </c>
      <c r="AH51" s="198">
        <v>0</v>
      </c>
      <c r="AI51" s="198">
        <v>19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>
        <v>0</v>
      </c>
      <c r="AP51" s="198">
        <v>0</v>
      </c>
      <c r="AQ51" s="198">
        <v>0</v>
      </c>
      <c r="AR51" s="198">
        <v>0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>
        <v>0</v>
      </c>
      <c r="AA52" s="198">
        <v>2.08</v>
      </c>
      <c r="AB52" s="198">
        <v>0</v>
      </c>
      <c r="AC52" s="198">
        <v>0</v>
      </c>
      <c r="AD52" s="198">
        <v>0</v>
      </c>
      <c r="AE52" s="198">
        <v>45.54</v>
      </c>
      <c r="AF52" s="198">
        <v>0</v>
      </c>
      <c r="AG52" s="198">
        <v>0</v>
      </c>
      <c r="AH52" s="198">
        <v>0</v>
      </c>
      <c r="AI52" s="198">
        <v>19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>
        <v>0</v>
      </c>
      <c r="AP52" s="198">
        <v>0</v>
      </c>
      <c r="AQ52" s="198">
        <v>0</v>
      </c>
      <c r="AR52" s="198">
        <v>0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>
        <v>0</v>
      </c>
      <c r="AA53" s="198">
        <v>2.08</v>
      </c>
      <c r="AB53" s="198">
        <v>0</v>
      </c>
      <c r="AC53" s="198">
        <v>0</v>
      </c>
      <c r="AD53" s="198">
        <v>0</v>
      </c>
      <c r="AE53" s="198">
        <v>44.78</v>
      </c>
      <c r="AF53" s="198">
        <v>0</v>
      </c>
      <c r="AG53" s="198">
        <v>0</v>
      </c>
      <c r="AH53" s="198">
        <v>0</v>
      </c>
      <c r="AI53" s="198">
        <v>19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>
        <v>0</v>
      </c>
      <c r="AP53" s="198">
        <v>0</v>
      </c>
      <c r="AQ53" s="198">
        <v>0</v>
      </c>
      <c r="AR53" s="198">
        <v>0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>
        <v>0</v>
      </c>
      <c r="AA54" s="198">
        <v>2.08</v>
      </c>
      <c r="AB54" s="198">
        <v>0</v>
      </c>
      <c r="AC54" s="198">
        <v>0</v>
      </c>
      <c r="AD54" s="198">
        <v>0</v>
      </c>
      <c r="AE54" s="198">
        <v>44.78</v>
      </c>
      <c r="AF54" s="198">
        <v>0</v>
      </c>
      <c r="AG54" s="198">
        <v>0</v>
      </c>
      <c r="AH54" s="198">
        <v>0</v>
      </c>
      <c r="AI54" s="198">
        <v>19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>
        <v>0</v>
      </c>
      <c r="AP54" s="198">
        <v>0</v>
      </c>
      <c r="AQ54" s="198">
        <v>0</v>
      </c>
      <c r="AR54" s="198">
        <v>0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>
        <v>0</v>
      </c>
      <c r="AA55" s="198">
        <v>2.08</v>
      </c>
      <c r="AB55" s="198">
        <v>0</v>
      </c>
      <c r="AC55" s="198">
        <v>0</v>
      </c>
      <c r="AD55" s="198">
        <v>0</v>
      </c>
      <c r="AE55" s="198">
        <v>44.78</v>
      </c>
      <c r="AF55" s="198">
        <v>0</v>
      </c>
      <c r="AG55" s="198">
        <v>0</v>
      </c>
      <c r="AH55" s="198">
        <v>0</v>
      </c>
      <c r="AI55" s="198">
        <v>19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>
        <v>0</v>
      </c>
      <c r="AP55" s="198">
        <v>0</v>
      </c>
      <c r="AQ55" s="198">
        <v>0</v>
      </c>
      <c r="AR55" s="198">
        <v>0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>
        <v>0</v>
      </c>
      <c r="AA56" s="198">
        <v>2.08</v>
      </c>
      <c r="AB56" s="198">
        <v>0</v>
      </c>
      <c r="AC56" s="198">
        <v>0</v>
      </c>
      <c r="AD56" s="198">
        <v>0</v>
      </c>
      <c r="AE56" s="198">
        <v>44.78</v>
      </c>
      <c r="AF56" s="198">
        <v>0</v>
      </c>
      <c r="AG56" s="198">
        <v>0</v>
      </c>
      <c r="AH56" s="198">
        <v>0</v>
      </c>
      <c r="AI56" s="198">
        <v>19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>
        <v>0</v>
      </c>
      <c r="AP56" s="198">
        <v>0</v>
      </c>
      <c r="AQ56" s="198">
        <v>0</v>
      </c>
      <c r="AR56" s="198">
        <v>0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>
        <v>0</v>
      </c>
      <c r="AA57" s="198">
        <v>2.08</v>
      </c>
      <c r="AB57" s="198">
        <v>0</v>
      </c>
      <c r="AC57" s="198">
        <v>0</v>
      </c>
      <c r="AD57" s="198">
        <v>0</v>
      </c>
      <c r="AE57" s="198">
        <v>44.78</v>
      </c>
      <c r="AF57" s="198">
        <v>0</v>
      </c>
      <c r="AG57" s="198">
        <v>0</v>
      </c>
      <c r="AH57" s="198">
        <v>0</v>
      </c>
      <c r="AI57" s="198">
        <v>19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>
        <v>0</v>
      </c>
      <c r="AP57" s="198">
        <v>0</v>
      </c>
      <c r="AQ57" s="198">
        <v>0</v>
      </c>
      <c r="AR57" s="198">
        <v>0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>
        <v>0</v>
      </c>
      <c r="AA58" s="198">
        <v>2.08</v>
      </c>
      <c r="AB58" s="198">
        <v>0</v>
      </c>
      <c r="AC58" s="198">
        <v>0</v>
      </c>
      <c r="AD58" s="198">
        <v>0</v>
      </c>
      <c r="AE58" s="198">
        <v>44.78</v>
      </c>
      <c r="AF58" s="198">
        <v>0</v>
      </c>
      <c r="AG58" s="198">
        <v>0</v>
      </c>
      <c r="AH58" s="198">
        <v>0</v>
      </c>
      <c r="AI58" s="198">
        <v>19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>
        <v>0</v>
      </c>
      <c r="AP58" s="198">
        <v>0</v>
      </c>
      <c r="AQ58" s="198">
        <v>0</v>
      </c>
      <c r="AR58" s="198">
        <v>0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>
        <v>0</v>
      </c>
      <c r="AA59" s="198">
        <v>2.08</v>
      </c>
      <c r="AB59" s="198">
        <v>0</v>
      </c>
      <c r="AC59" s="198">
        <v>0</v>
      </c>
      <c r="AD59" s="198">
        <v>0</v>
      </c>
      <c r="AE59" s="198">
        <v>44.31</v>
      </c>
      <c r="AF59" s="198">
        <v>0</v>
      </c>
      <c r="AG59" s="198">
        <v>0</v>
      </c>
      <c r="AH59" s="198">
        <v>0</v>
      </c>
      <c r="AI59" s="198">
        <v>19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>
        <v>0</v>
      </c>
      <c r="AP59" s="198">
        <v>0</v>
      </c>
      <c r="AQ59" s="198">
        <v>0</v>
      </c>
      <c r="AR59" s="198">
        <v>0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>
        <v>0</v>
      </c>
      <c r="AA60" s="198">
        <v>2.08</v>
      </c>
      <c r="AB60" s="198">
        <v>0</v>
      </c>
      <c r="AC60" s="198">
        <v>0</v>
      </c>
      <c r="AD60" s="198">
        <v>0</v>
      </c>
      <c r="AE60" s="198">
        <v>44.31</v>
      </c>
      <c r="AF60" s="198">
        <v>0</v>
      </c>
      <c r="AG60" s="198">
        <v>0</v>
      </c>
      <c r="AH60" s="198">
        <v>0</v>
      </c>
      <c r="AI60" s="198">
        <v>19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>
        <v>0</v>
      </c>
      <c r="AP60" s="198">
        <v>0</v>
      </c>
      <c r="AQ60" s="198">
        <v>0</v>
      </c>
      <c r="AR60" s="198">
        <v>0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>
        <v>0</v>
      </c>
      <c r="AA61" s="198">
        <v>2.08</v>
      </c>
      <c r="AB61" s="198">
        <v>0</v>
      </c>
      <c r="AC61" s="198">
        <v>0</v>
      </c>
      <c r="AD61" s="198">
        <v>0</v>
      </c>
      <c r="AE61" s="198">
        <v>44.31</v>
      </c>
      <c r="AF61" s="198">
        <v>0</v>
      </c>
      <c r="AG61" s="198">
        <v>0</v>
      </c>
      <c r="AH61" s="198">
        <v>0</v>
      </c>
      <c r="AI61" s="198">
        <v>19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>
        <v>0</v>
      </c>
      <c r="AP61" s="198">
        <v>0</v>
      </c>
      <c r="AQ61" s="198">
        <v>0</v>
      </c>
      <c r="AR61" s="198">
        <v>0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>
        <v>0</v>
      </c>
      <c r="AA62" s="198">
        <v>2.08</v>
      </c>
      <c r="AB62" s="198">
        <v>0</v>
      </c>
      <c r="AC62" s="198">
        <v>0</v>
      </c>
      <c r="AD62" s="198">
        <v>0</v>
      </c>
      <c r="AE62" s="198">
        <v>42</v>
      </c>
      <c r="AF62" s="198">
        <v>0</v>
      </c>
      <c r="AG62" s="198">
        <v>0</v>
      </c>
      <c r="AH62" s="198">
        <v>0</v>
      </c>
      <c r="AI62" s="198">
        <v>19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>
        <v>0</v>
      </c>
      <c r="AP62" s="198">
        <v>0</v>
      </c>
      <c r="AQ62" s="198">
        <v>0</v>
      </c>
      <c r="AR62" s="198">
        <v>0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>
        <v>0</v>
      </c>
      <c r="AA63" s="198">
        <v>2.08</v>
      </c>
      <c r="AB63" s="198">
        <v>0</v>
      </c>
      <c r="AC63" s="198">
        <v>0</v>
      </c>
      <c r="AD63" s="198">
        <v>0</v>
      </c>
      <c r="AE63" s="198">
        <v>42</v>
      </c>
      <c r="AF63" s="198">
        <v>0</v>
      </c>
      <c r="AG63" s="198">
        <v>0</v>
      </c>
      <c r="AH63" s="198">
        <v>0</v>
      </c>
      <c r="AI63" s="198">
        <v>19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>
        <v>0</v>
      </c>
      <c r="AP63" s="198">
        <v>0</v>
      </c>
      <c r="AQ63" s="198">
        <v>0</v>
      </c>
      <c r="AR63" s="198">
        <v>0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>
        <v>0</v>
      </c>
      <c r="AA64" s="198">
        <v>2.08</v>
      </c>
      <c r="AB64" s="198">
        <v>0</v>
      </c>
      <c r="AC64" s="198">
        <v>0</v>
      </c>
      <c r="AD64" s="198">
        <v>0</v>
      </c>
      <c r="AE64" s="198">
        <v>43.25</v>
      </c>
      <c r="AF64" s="198">
        <v>0</v>
      </c>
      <c r="AG64" s="198">
        <v>0</v>
      </c>
      <c r="AH64" s="198">
        <v>0</v>
      </c>
      <c r="AI64" s="198">
        <v>19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>
        <v>0</v>
      </c>
      <c r="AP64" s="198">
        <v>0</v>
      </c>
      <c r="AQ64" s="198">
        <v>0</v>
      </c>
      <c r="AR64" s="198">
        <v>0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>
        <v>0</v>
      </c>
      <c r="AA65" s="198">
        <v>2.08</v>
      </c>
      <c r="AB65" s="198">
        <v>0</v>
      </c>
      <c r="AC65" s="198">
        <v>0</v>
      </c>
      <c r="AD65" s="198">
        <v>0</v>
      </c>
      <c r="AE65" s="198">
        <v>42.74</v>
      </c>
      <c r="AF65" s="198">
        <v>0</v>
      </c>
      <c r="AG65" s="198">
        <v>0</v>
      </c>
      <c r="AH65" s="198">
        <v>0</v>
      </c>
      <c r="AI65" s="198">
        <v>19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>
        <v>0</v>
      </c>
      <c r="AP65" s="198">
        <v>0</v>
      </c>
      <c r="AQ65" s="198">
        <v>0</v>
      </c>
      <c r="AR65" s="198">
        <v>0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>
        <v>0</v>
      </c>
      <c r="AA66" s="198">
        <v>2.08</v>
      </c>
      <c r="AB66" s="198">
        <v>0</v>
      </c>
      <c r="AC66" s="198">
        <v>0</v>
      </c>
      <c r="AD66" s="198">
        <v>0</v>
      </c>
      <c r="AE66" s="198">
        <v>42.74</v>
      </c>
      <c r="AF66" s="198">
        <v>0</v>
      </c>
      <c r="AG66" s="198">
        <v>0</v>
      </c>
      <c r="AH66" s="198">
        <v>0</v>
      </c>
      <c r="AI66" s="198">
        <v>19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>
        <v>0</v>
      </c>
      <c r="AP66" s="198">
        <v>0</v>
      </c>
      <c r="AQ66" s="198">
        <v>0</v>
      </c>
      <c r="AR66" s="198">
        <v>0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>
        <v>0</v>
      </c>
      <c r="AA67" s="198">
        <v>2.08</v>
      </c>
      <c r="AB67" s="198">
        <v>0</v>
      </c>
      <c r="AC67" s="198">
        <v>0</v>
      </c>
      <c r="AD67" s="198">
        <v>0</v>
      </c>
      <c r="AE67" s="198">
        <v>42</v>
      </c>
      <c r="AF67" s="198">
        <v>0</v>
      </c>
      <c r="AG67" s="198">
        <v>0</v>
      </c>
      <c r="AH67" s="198">
        <v>0</v>
      </c>
      <c r="AI67" s="198">
        <v>19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>
        <v>0</v>
      </c>
      <c r="AP67" s="198">
        <v>0</v>
      </c>
      <c r="AQ67" s="198">
        <v>0</v>
      </c>
      <c r="AR67" s="198">
        <v>0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>
        <v>0</v>
      </c>
      <c r="AA68" s="198">
        <v>2.08</v>
      </c>
      <c r="AB68" s="198">
        <v>0</v>
      </c>
      <c r="AC68" s="198">
        <v>0</v>
      </c>
      <c r="AD68" s="198">
        <v>0</v>
      </c>
      <c r="AE68" s="198">
        <v>42</v>
      </c>
      <c r="AF68" s="198">
        <v>0</v>
      </c>
      <c r="AG68" s="198">
        <v>0</v>
      </c>
      <c r="AH68" s="198">
        <v>0</v>
      </c>
      <c r="AI68" s="198">
        <v>19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>
        <v>0</v>
      </c>
      <c r="AP68" s="198">
        <v>0</v>
      </c>
      <c r="AQ68" s="198">
        <v>0</v>
      </c>
      <c r="AR68" s="198">
        <v>0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>
        <v>0</v>
      </c>
      <c r="AA69" s="198">
        <v>2.08</v>
      </c>
      <c r="AB69" s="198">
        <v>0</v>
      </c>
      <c r="AC69" s="198">
        <v>0</v>
      </c>
      <c r="AD69" s="198">
        <v>0</v>
      </c>
      <c r="AE69" s="198">
        <v>42</v>
      </c>
      <c r="AF69" s="198">
        <v>0</v>
      </c>
      <c r="AG69" s="198">
        <v>0</v>
      </c>
      <c r="AH69" s="198">
        <v>0</v>
      </c>
      <c r="AI69" s="198">
        <v>19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>
        <v>0</v>
      </c>
      <c r="AP69" s="198">
        <v>0</v>
      </c>
      <c r="AQ69" s="198">
        <v>0</v>
      </c>
      <c r="AR69" s="198">
        <v>0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>
        <v>0</v>
      </c>
      <c r="AA70" s="198">
        <v>2.08</v>
      </c>
      <c r="AB70" s="198">
        <v>0</v>
      </c>
      <c r="AC70" s="198">
        <v>0</v>
      </c>
      <c r="AD70" s="198">
        <v>0</v>
      </c>
      <c r="AE70" s="198">
        <v>42</v>
      </c>
      <c r="AF70" s="198">
        <v>0</v>
      </c>
      <c r="AG70" s="198">
        <v>0</v>
      </c>
      <c r="AH70" s="198">
        <v>0</v>
      </c>
      <c r="AI70" s="198">
        <v>19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>
        <v>0</v>
      </c>
      <c r="AP70" s="198">
        <v>0</v>
      </c>
      <c r="AQ70" s="198">
        <v>0</v>
      </c>
      <c r="AR70" s="198">
        <v>0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>
        <v>0</v>
      </c>
      <c r="AA71" s="198">
        <v>2.08</v>
      </c>
      <c r="AB71" s="198">
        <v>0</v>
      </c>
      <c r="AC71" s="198">
        <v>0</v>
      </c>
      <c r="AD71" s="198">
        <v>0</v>
      </c>
      <c r="AE71" s="198">
        <v>43.25</v>
      </c>
      <c r="AF71" s="198">
        <v>0</v>
      </c>
      <c r="AG71" s="198">
        <v>0</v>
      </c>
      <c r="AH71" s="198">
        <v>0</v>
      </c>
      <c r="AI71" s="198">
        <v>19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>
        <v>0</v>
      </c>
      <c r="AP71" s="198">
        <v>0</v>
      </c>
      <c r="AQ71" s="198">
        <v>0</v>
      </c>
      <c r="AR71" s="198">
        <v>0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>
        <v>0</v>
      </c>
      <c r="AA72" s="198">
        <v>2.08</v>
      </c>
      <c r="AB72" s="198">
        <v>0</v>
      </c>
      <c r="AC72" s="198">
        <v>0</v>
      </c>
      <c r="AD72" s="198">
        <v>0</v>
      </c>
      <c r="AE72" s="198">
        <v>43.25</v>
      </c>
      <c r="AF72" s="198">
        <v>0</v>
      </c>
      <c r="AG72" s="198">
        <v>0</v>
      </c>
      <c r="AH72" s="198">
        <v>0</v>
      </c>
      <c r="AI72" s="198">
        <v>19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>
        <v>0</v>
      </c>
      <c r="AP72" s="198">
        <v>0</v>
      </c>
      <c r="AQ72" s="198">
        <v>0</v>
      </c>
      <c r="AR72" s="198">
        <v>0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>
        <v>0</v>
      </c>
      <c r="AA73" s="198">
        <v>2.08</v>
      </c>
      <c r="AB73" s="198">
        <v>0</v>
      </c>
      <c r="AC73" s="198">
        <v>0</v>
      </c>
      <c r="AD73" s="198">
        <v>0</v>
      </c>
      <c r="AE73" s="198">
        <v>44.28</v>
      </c>
      <c r="AF73" s="198">
        <v>0</v>
      </c>
      <c r="AG73" s="198">
        <v>0</v>
      </c>
      <c r="AH73" s="198">
        <v>0</v>
      </c>
      <c r="AI73" s="198">
        <v>19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>
        <v>0</v>
      </c>
      <c r="AP73" s="198">
        <v>0</v>
      </c>
      <c r="AQ73" s="198">
        <v>0</v>
      </c>
      <c r="AR73" s="198">
        <v>0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>
        <v>0</v>
      </c>
      <c r="AA74" s="198">
        <v>2.08</v>
      </c>
      <c r="AB74" s="198">
        <v>0</v>
      </c>
      <c r="AC74" s="198">
        <v>0</v>
      </c>
      <c r="AD74" s="198">
        <v>0</v>
      </c>
      <c r="AE74" s="198">
        <v>44.28</v>
      </c>
      <c r="AF74" s="198">
        <v>0</v>
      </c>
      <c r="AG74" s="198">
        <v>0</v>
      </c>
      <c r="AH74" s="198">
        <v>0</v>
      </c>
      <c r="AI74" s="198">
        <v>19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>
        <v>0</v>
      </c>
      <c r="AP74" s="198">
        <v>0</v>
      </c>
      <c r="AQ74" s="198">
        <v>0</v>
      </c>
      <c r="AR74" s="198">
        <v>0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>
        <v>0</v>
      </c>
      <c r="AA75" s="198">
        <v>2.08</v>
      </c>
      <c r="AB75" s="198">
        <v>0</v>
      </c>
      <c r="AC75" s="198">
        <v>0</v>
      </c>
      <c r="AD75" s="198">
        <v>0</v>
      </c>
      <c r="AE75" s="198">
        <v>45.21</v>
      </c>
      <c r="AF75" s="198">
        <v>0</v>
      </c>
      <c r="AG75" s="198">
        <v>0</v>
      </c>
      <c r="AH75" s="198">
        <v>0</v>
      </c>
      <c r="AI75" s="198">
        <v>19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>
        <v>0</v>
      </c>
      <c r="AP75" s="198">
        <v>0</v>
      </c>
      <c r="AQ75" s="198">
        <v>0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>
        <v>0</v>
      </c>
      <c r="AA76" s="198">
        <v>2.08</v>
      </c>
      <c r="AB76" s="198">
        <v>0</v>
      </c>
      <c r="AC76" s="198">
        <v>0</v>
      </c>
      <c r="AD76" s="198">
        <v>0</v>
      </c>
      <c r="AE76" s="198">
        <v>45.21</v>
      </c>
      <c r="AF76" s="198">
        <v>0</v>
      </c>
      <c r="AG76" s="198">
        <v>0</v>
      </c>
      <c r="AH76" s="198">
        <v>0</v>
      </c>
      <c r="AI76" s="198">
        <v>19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>
        <v>0</v>
      </c>
      <c r="AP76" s="198">
        <v>0</v>
      </c>
      <c r="AQ76" s="198">
        <v>0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>
        <v>0</v>
      </c>
      <c r="AA77" s="198">
        <v>2.08</v>
      </c>
      <c r="AB77" s="198">
        <v>0</v>
      </c>
      <c r="AC77" s="198">
        <v>0</v>
      </c>
      <c r="AD77" s="198">
        <v>0</v>
      </c>
      <c r="AE77" s="198">
        <v>45.54</v>
      </c>
      <c r="AF77" s="198">
        <v>0</v>
      </c>
      <c r="AG77" s="198">
        <v>0</v>
      </c>
      <c r="AH77" s="198">
        <v>0</v>
      </c>
      <c r="AI77" s="198">
        <v>19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>
        <v>0</v>
      </c>
      <c r="AP77" s="198">
        <v>0</v>
      </c>
      <c r="AQ77" s="198">
        <v>0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>
        <v>0</v>
      </c>
      <c r="AA78" s="198">
        <v>2.08</v>
      </c>
      <c r="AB78" s="198">
        <v>0</v>
      </c>
      <c r="AC78" s="198">
        <v>0</v>
      </c>
      <c r="AD78" s="198">
        <v>0</v>
      </c>
      <c r="AE78" s="198">
        <v>45.54</v>
      </c>
      <c r="AF78" s="198">
        <v>0</v>
      </c>
      <c r="AG78" s="198">
        <v>0</v>
      </c>
      <c r="AH78" s="198">
        <v>0</v>
      </c>
      <c r="AI78" s="198">
        <v>19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>
        <v>0</v>
      </c>
      <c r="AP78" s="198">
        <v>0</v>
      </c>
      <c r="AQ78" s="198">
        <v>0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>
        <v>0</v>
      </c>
      <c r="AA79" s="198">
        <v>2.08</v>
      </c>
      <c r="AB79" s="198">
        <v>0</v>
      </c>
      <c r="AC79" s="198">
        <v>0</v>
      </c>
      <c r="AD79" s="198">
        <v>0</v>
      </c>
      <c r="AE79" s="198">
        <v>45.54</v>
      </c>
      <c r="AF79" s="198">
        <v>0</v>
      </c>
      <c r="AG79" s="198">
        <v>0</v>
      </c>
      <c r="AH79" s="198">
        <v>0</v>
      </c>
      <c r="AI79" s="198">
        <v>19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>
        <v>0</v>
      </c>
      <c r="AP79" s="198">
        <v>0</v>
      </c>
      <c r="AQ79" s="198">
        <v>0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>
        <v>0</v>
      </c>
      <c r="AA80" s="198">
        <v>2.08</v>
      </c>
      <c r="AB80" s="198">
        <v>0</v>
      </c>
      <c r="AC80" s="198">
        <v>0</v>
      </c>
      <c r="AD80" s="198">
        <v>0</v>
      </c>
      <c r="AE80" s="198">
        <v>45.54</v>
      </c>
      <c r="AF80" s="198">
        <v>0</v>
      </c>
      <c r="AG80" s="198">
        <v>0</v>
      </c>
      <c r="AH80" s="198">
        <v>0</v>
      </c>
      <c r="AI80" s="198">
        <v>19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>
        <v>0</v>
      </c>
      <c r="AP80" s="198">
        <v>0</v>
      </c>
      <c r="AQ80" s="198">
        <v>0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>
        <v>0</v>
      </c>
      <c r="AA81" s="198">
        <v>2.08</v>
      </c>
      <c r="AB81" s="198">
        <v>0</v>
      </c>
      <c r="AC81" s="198">
        <v>0</v>
      </c>
      <c r="AD81" s="198">
        <v>0</v>
      </c>
      <c r="AE81" s="198">
        <v>45.54</v>
      </c>
      <c r="AF81" s="198">
        <v>0</v>
      </c>
      <c r="AG81" s="198">
        <v>0</v>
      </c>
      <c r="AH81" s="198">
        <v>0</v>
      </c>
      <c r="AI81" s="198">
        <v>19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>
        <v>0</v>
      </c>
      <c r="AP81" s="198">
        <v>0</v>
      </c>
      <c r="AQ81" s="198">
        <v>0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>
        <v>0</v>
      </c>
      <c r="AA82" s="198">
        <v>2.08</v>
      </c>
      <c r="AB82" s="198">
        <v>0</v>
      </c>
      <c r="AC82" s="198">
        <v>0</v>
      </c>
      <c r="AD82" s="198">
        <v>0</v>
      </c>
      <c r="AE82" s="198">
        <v>45.54</v>
      </c>
      <c r="AF82" s="198">
        <v>0</v>
      </c>
      <c r="AG82" s="198">
        <v>0</v>
      </c>
      <c r="AH82" s="198">
        <v>0</v>
      </c>
      <c r="AI82" s="198">
        <v>19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>
        <v>0</v>
      </c>
      <c r="AP82" s="198">
        <v>0</v>
      </c>
      <c r="AQ82" s="198">
        <v>0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>
        <v>0</v>
      </c>
      <c r="AA83" s="198">
        <v>2.08</v>
      </c>
      <c r="AB83" s="198">
        <v>0</v>
      </c>
      <c r="AC83" s="198">
        <v>0</v>
      </c>
      <c r="AD83" s="198">
        <v>0</v>
      </c>
      <c r="AE83" s="198">
        <v>45.54</v>
      </c>
      <c r="AF83" s="198">
        <v>0</v>
      </c>
      <c r="AG83" s="198">
        <v>0</v>
      </c>
      <c r="AH83" s="198">
        <v>0</v>
      </c>
      <c r="AI83" s="198">
        <v>19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>
        <v>0</v>
      </c>
      <c r="AP83" s="198">
        <v>0</v>
      </c>
      <c r="AQ83" s="198">
        <v>0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>
        <v>0</v>
      </c>
      <c r="AA84" s="198">
        <v>2.08</v>
      </c>
      <c r="AB84" s="198">
        <v>0</v>
      </c>
      <c r="AC84" s="198">
        <v>0</v>
      </c>
      <c r="AD84" s="198">
        <v>0</v>
      </c>
      <c r="AE84" s="198">
        <v>45.54</v>
      </c>
      <c r="AF84" s="198">
        <v>0</v>
      </c>
      <c r="AG84" s="198">
        <v>0</v>
      </c>
      <c r="AH84" s="198">
        <v>0</v>
      </c>
      <c r="AI84" s="198">
        <v>19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>
        <v>0</v>
      </c>
      <c r="AP84" s="198">
        <v>0</v>
      </c>
      <c r="AQ84" s="198">
        <v>0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>
        <v>0</v>
      </c>
      <c r="AA85" s="198">
        <v>2.08</v>
      </c>
      <c r="AB85" s="198">
        <v>0</v>
      </c>
      <c r="AC85" s="198">
        <v>0</v>
      </c>
      <c r="AD85" s="198">
        <v>0</v>
      </c>
      <c r="AE85" s="198">
        <v>45.54</v>
      </c>
      <c r="AF85" s="198">
        <v>0</v>
      </c>
      <c r="AG85" s="198">
        <v>0</v>
      </c>
      <c r="AH85" s="198">
        <v>0</v>
      </c>
      <c r="AI85" s="198">
        <v>19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>
        <v>0</v>
      </c>
      <c r="AP85" s="198">
        <v>0</v>
      </c>
      <c r="AQ85" s="198">
        <v>0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>
        <v>0</v>
      </c>
      <c r="AA86" s="198">
        <v>2.08</v>
      </c>
      <c r="AB86" s="198">
        <v>0</v>
      </c>
      <c r="AC86" s="198">
        <v>0</v>
      </c>
      <c r="AD86" s="198">
        <v>0</v>
      </c>
      <c r="AE86" s="198">
        <v>45.54</v>
      </c>
      <c r="AF86" s="198">
        <v>0</v>
      </c>
      <c r="AG86" s="198">
        <v>0</v>
      </c>
      <c r="AH86" s="198">
        <v>0</v>
      </c>
      <c r="AI86" s="198">
        <v>19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>
        <v>0</v>
      </c>
      <c r="AP86" s="198">
        <v>0</v>
      </c>
      <c r="AQ86" s="198">
        <v>0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>
        <v>0</v>
      </c>
      <c r="AA87" s="198">
        <v>2.08</v>
      </c>
      <c r="AB87" s="198">
        <v>0</v>
      </c>
      <c r="AC87" s="198">
        <v>0</v>
      </c>
      <c r="AD87" s="198">
        <v>0</v>
      </c>
      <c r="AE87" s="198">
        <v>44.78</v>
      </c>
      <c r="AF87" s="198">
        <v>0</v>
      </c>
      <c r="AG87" s="198">
        <v>0</v>
      </c>
      <c r="AH87" s="198">
        <v>0</v>
      </c>
      <c r="AI87" s="198">
        <v>19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>
        <v>0</v>
      </c>
      <c r="AP87" s="198">
        <v>0</v>
      </c>
      <c r="AQ87" s="198">
        <v>0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>
        <v>0</v>
      </c>
      <c r="AA88" s="198">
        <v>2.08</v>
      </c>
      <c r="AB88" s="198">
        <v>0</v>
      </c>
      <c r="AC88" s="198">
        <v>0</v>
      </c>
      <c r="AD88" s="198">
        <v>0</v>
      </c>
      <c r="AE88" s="198">
        <v>44.78</v>
      </c>
      <c r="AF88" s="198">
        <v>0</v>
      </c>
      <c r="AG88" s="198">
        <v>0</v>
      </c>
      <c r="AH88" s="198">
        <v>0</v>
      </c>
      <c r="AI88" s="198">
        <v>19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>
        <v>0</v>
      </c>
      <c r="AP88" s="198">
        <v>0</v>
      </c>
      <c r="AQ88" s="198">
        <v>0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>
        <v>0</v>
      </c>
      <c r="AA89" s="198">
        <v>2.08</v>
      </c>
      <c r="AB89" s="198">
        <v>0</v>
      </c>
      <c r="AC89" s="198">
        <v>0</v>
      </c>
      <c r="AD89" s="198">
        <v>0</v>
      </c>
      <c r="AE89" s="198">
        <v>44.78</v>
      </c>
      <c r="AF89" s="198">
        <v>0</v>
      </c>
      <c r="AG89" s="198">
        <v>0</v>
      </c>
      <c r="AH89" s="198">
        <v>0</v>
      </c>
      <c r="AI89" s="198">
        <v>19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>
        <v>0</v>
      </c>
      <c r="AP89" s="198">
        <v>0</v>
      </c>
      <c r="AQ89" s="198">
        <v>0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>
        <v>0</v>
      </c>
      <c r="AA90" s="198">
        <v>2.08</v>
      </c>
      <c r="AB90" s="198">
        <v>0</v>
      </c>
      <c r="AC90" s="198">
        <v>0</v>
      </c>
      <c r="AD90" s="198">
        <v>0</v>
      </c>
      <c r="AE90" s="198">
        <v>44.78</v>
      </c>
      <c r="AF90" s="198">
        <v>0</v>
      </c>
      <c r="AG90" s="198">
        <v>0</v>
      </c>
      <c r="AH90" s="198">
        <v>0</v>
      </c>
      <c r="AI90" s="198">
        <v>19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>
        <v>0</v>
      </c>
      <c r="AP90" s="198">
        <v>0</v>
      </c>
      <c r="AQ90" s="198">
        <v>0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>
        <v>0</v>
      </c>
      <c r="AA91" s="198">
        <v>2.08</v>
      </c>
      <c r="AB91" s="198">
        <v>0</v>
      </c>
      <c r="AC91" s="198">
        <v>0</v>
      </c>
      <c r="AD91" s="198">
        <v>0</v>
      </c>
      <c r="AE91" s="198">
        <v>44.78</v>
      </c>
      <c r="AF91" s="198">
        <v>0</v>
      </c>
      <c r="AG91" s="198">
        <v>0</v>
      </c>
      <c r="AH91" s="198">
        <v>0</v>
      </c>
      <c r="AI91" s="198">
        <v>19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>
        <v>0</v>
      </c>
      <c r="AP91" s="198">
        <v>0</v>
      </c>
      <c r="AQ91" s="198">
        <v>0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>
        <v>0</v>
      </c>
      <c r="AA92" s="198">
        <v>2.08</v>
      </c>
      <c r="AB92" s="198">
        <v>0</v>
      </c>
      <c r="AC92" s="198">
        <v>0</v>
      </c>
      <c r="AD92" s="198">
        <v>0</v>
      </c>
      <c r="AE92" s="198">
        <v>44.78</v>
      </c>
      <c r="AF92" s="198">
        <v>0</v>
      </c>
      <c r="AG92" s="198">
        <v>0</v>
      </c>
      <c r="AH92" s="198">
        <v>0</v>
      </c>
      <c r="AI92" s="198">
        <v>19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>
        <v>0</v>
      </c>
      <c r="AP92" s="198">
        <v>0</v>
      </c>
      <c r="AQ92" s="198">
        <v>0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>
        <v>0</v>
      </c>
      <c r="AA93" s="198">
        <v>2.08</v>
      </c>
      <c r="AB93" s="198">
        <v>0</v>
      </c>
      <c r="AC93" s="198">
        <v>0</v>
      </c>
      <c r="AD93" s="198">
        <v>0</v>
      </c>
      <c r="AE93" s="198">
        <v>44.78</v>
      </c>
      <c r="AF93" s="198">
        <v>0</v>
      </c>
      <c r="AG93" s="198">
        <v>0</v>
      </c>
      <c r="AH93" s="198">
        <v>0</v>
      </c>
      <c r="AI93" s="198">
        <v>19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>
        <v>0</v>
      </c>
      <c r="AP93" s="198">
        <v>0</v>
      </c>
      <c r="AQ93" s="198">
        <v>0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>
        <v>0</v>
      </c>
      <c r="AA94" s="198">
        <v>2.08</v>
      </c>
      <c r="AB94" s="198">
        <v>0</v>
      </c>
      <c r="AC94" s="198">
        <v>0</v>
      </c>
      <c r="AD94" s="198">
        <v>0</v>
      </c>
      <c r="AE94" s="198">
        <v>44.78</v>
      </c>
      <c r="AF94" s="198">
        <v>0</v>
      </c>
      <c r="AG94" s="198">
        <v>0</v>
      </c>
      <c r="AH94" s="198">
        <v>0</v>
      </c>
      <c r="AI94" s="198">
        <v>19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>
        <v>0</v>
      </c>
      <c r="AP94" s="198">
        <v>0</v>
      </c>
      <c r="AQ94" s="198">
        <v>0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>
        <v>0</v>
      </c>
      <c r="AA95" s="198">
        <v>2.08</v>
      </c>
      <c r="AB95" s="198">
        <v>0</v>
      </c>
      <c r="AC95" s="198">
        <v>0</v>
      </c>
      <c r="AD95" s="198">
        <v>0</v>
      </c>
      <c r="AE95" s="198">
        <v>44.78</v>
      </c>
      <c r="AF95" s="198">
        <v>0</v>
      </c>
      <c r="AG95" s="198">
        <v>0</v>
      </c>
      <c r="AH95" s="198">
        <v>0</v>
      </c>
      <c r="AI95" s="198">
        <v>19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>
        <v>0</v>
      </c>
      <c r="AP95" s="198">
        <v>0</v>
      </c>
      <c r="AQ95" s="198">
        <v>0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>
        <v>0</v>
      </c>
      <c r="AA96" s="198">
        <v>2.08</v>
      </c>
      <c r="AB96" s="198">
        <v>0</v>
      </c>
      <c r="AC96" s="198">
        <v>0</v>
      </c>
      <c r="AD96" s="198">
        <v>0</v>
      </c>
      <c r="AE96" s="198">
        <v>44.78</v>
      </c>
      <c r="AF96" s="198">
        <v>0</v>
      </c>
      <c r="AG96" s="198">
        <v>0</v>
      </c>
      <c r="AH96" s="198">
        <v>0</v>
      </c>
      <c r="AI96" s="198">
        <v>19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>
        <v>0</v>
      </c>
      <c r="AP96" s="198">
        <v>0</v>
      </c>
      <c r="AQ96" s="198">
        <v>0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>
        <v>0</v>
      </c>
      <c r="AA97" s="198">
        <v>2.08</v>
      </c>
      <c r="AB97" s="198">
        <v>0</v>
      </c>
      <c r="AC97" s="198">
        <v>0</v>
      </c>
      <c r="AD97" s="198">
        <v>0</v>
      </c>
      <c r="AE97" s="198">
        <v>44.78</v>
      </c>
      <c r="AF97" s="198">
        <v>0</v>
      </c>
      <c r="AG97" s="198">
        <v>0</v>
      </c>
      <c r="AH97" s="198">
        <v>0</v>
      </c>
      <c r="AI97" s="198">
        <v>19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>
        <v>0</v>
      </c>
      <c r="AP97" s="198">
        <v>0</v>
      </c>
      <c r="AQ97" s="198">
        <v>0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>
        <v>0</v>
      </c>
      <c r="AA98" s="198">
        <v>2.08</v>
      </c>
      <c r="AB98" s="198">
        <v>0</v>
      </c>
      <c r="AC98" s="198">
        <v>0</v>
      </c>
      <c r="AD98" s="198">
        <v>0</v>
      </c>
      <c r="AE98" s="198">
        <v>44.78</v>
      </c>
      <c r="AF98" s="198">
        <v>0</v>
      </c>
      <c r="AG98" s="198">
        <v>0</v>
      </c>
      <c r="AH98" s="198">
        <v>0</v>
      </c>
      <c r="AI98" s="198">
        <v>19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>
        <v>0</v>
      </c>
      <c r="AP98" s="198">
        <v>0</v>
      </c>
      <c r="AQ98" s="198">
        <v>0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1.1002775000000002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0.45600000000000002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9.48</v>
      </c>
      <c r="AF3" s="198">
        <v>0</v>
      </c>
      <c r="AG3" s="198">
        <v>0</v>
      </c>
      <c r="AH3" s="198">
        <v>0</v>
      </c>
      <c r="AI3" s="198">
        <v>5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>
        <v>0</v>
      </c>
      <c r="AP3" s="198">
        <v>0</v>
      </c>
      <c r="AQ3" s="198">
        <v>0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9.48</v>
      </c>
      <c r="AF4" s="198">
        <v>0</v>
      </c>
      <c r="AG4" s="198">
        <v>0</v>
      </c>
      <c r="AH4" s="198">
        <v>0</v>
      </c>
      <c r="AI4" s="198">
        <v>5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>
        <v>0</v>
      </c>
      <c r="AP4" s="198">
        <v>0</v>
      </c>
      <c r="AQ4" s="198">
        <v>0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9.48</v>
      </c>
      <c r="AF5" s="198">
        <v>0</v>
      </c>
      <c r="AG5" s="198">
        <v>0</v>
      </c>
      <c r="AH5" s="198">
        <v>0</v>
      </c>
      <c r="AI5" s="198">
        <v>5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>
        <v>0</v>
      </c>
      <c r="AP5" s="198">
        <v>0</v>
      </c>
      <c r="AQ5" s="198">
        <v>0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9.48</v>
      </c>
      <c r="AF6" s="198">
        <v>0</v>
      </c>
      <c r="AG6" s="198">
        <v>0</v>
      </c>
      <c r="AH6" s="198">
        <v>0</v>
      </c>
      <c r="AI6" s="198">
        <v>5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>
        <v>0</v>
      </c>
      <c r="AP6" s="198">
        <v>0</v>
      </c>
      <c r="AQ6" s="198">
        <v>0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9.48</v>
      </c>
      <c r="AF7" s="198">
        <v>0</v>
      </c>
      <c r="AG7" s="198">
        <v>0</v>
      </c>
      <c r="AH7" s="198">
        <v>0</v>
      </c>
      <c r="AI7" s="198">
        <v>5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>
        <v>0</v>
      </c>
      <c r="AP7" s="198">
        <v>0</v>
      </c>
      <c r="AQ7" s="198">
        <v>0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9.48</v>
      </c>
      <c r="AF8" s="198">
        <v>0</v>
      </c>
      <c r="AG8" s="198">
        <v>0</v>
      </c>
      <c r="AH8" s="198">
        <v>0</v>
      </c>
      <c r="AI8" s="198">
        <v>5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>
        <v>0</v>
      </c>
      <c r="AP8" s="198">
        <v>0</v>
      </c>
      <c r="AQ8" s="198">
        <v>0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9.48</v>
      </c>
      <c r="AF9" s="198">
        <v>0</v>
      </c>
      <c r="AG9" s="198">
        <v>0</v>
      </c>
      <c r="AH9" s="198">
        <v>0</v>
      </c>
      <c r="AI9" s="198">
        <v>5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>
        <v>0</v>
      </c>
      <c r="AP9" s="198">
        <v>0</v>
      </c>
      <c r="AQ9" s="198">
        <v>0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9.48</v>
      </c>
      <c r="AF10" s="198">
        <v>0</v>
      </c>
      <c r="AG10" s="198">
        <v>0</v>
      </c>
      <c r="AH10" s="198">
        <v>0</v>
      </c>
      <c r="AI10" s="198">
        <v>5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>
        <v>0</v>
      </c>
      <c r="AP10" s="198">
        <v>0</v>
      </c>
      <c r="AQ10" s="198">
        <v>0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9.6</v>
      </c>
      <c r="AF11" s="198">
        <v>0</v>
      </c>
      <c r="AG11" s="198">
        <v>0</v>
      </c>
      <c r="AH11" s="198">
        <v>0</v>
      </c>
      <c r="AI11" s="198">
        <v>5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>
        <v>0</v>
      </c>
      <c r="AP11" s="198">
        <v>0</v>
      </c>
      <c r="AQ11" s="198">
        <v>0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9.6</v>
      </c>
      <c r="AF12" s="198">
        <v>0</v>
      </c>
      <c r="AG12" s="198">
        <v>0</v>
      </c>
      <c r="AH12" s="198">
        <v>0</v>
      </c>
      <c r="AI12" s="198">
        <v>5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>
        <v>0</v>
      </c>
      <c r="AP12" s="198">
        <v>0</v>
      </c>
      <c r="AQ12" s="198">
        <v>0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9.6</v>
      </c>
      <c r="AF13" s="198">
        <v>0</v>
      </c>
      <c r="AG13" s="198">
        <v>0</v>
      </c>
      <c r="AH13" s="198">
        <v>0</v>
      </c>
      <c r="AI13" s="198">
        <v>5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>
        <v>0</v>
      </c>
      <c r="AP13" s="198">
        <v>0</v>
      </c>
      <c r="AQ13" s="198">
        <v>0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9.6</v>
      </c>
      <c r="AF14" s="198">
        <v>0</v>
      </c>
      <c r="AG14" s="198">
        <v>0</v>
      </c>
      <c r="AH14" s="198">
        <v>0</v>
      </c>
      <c r="AI14" s="198">
        <v>5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>
        <v>0</v>
      </c>
      <c r="AP14" s="198">
        <v>0</v>
      </c>
      <c r="AQ14" s="198">
        <v>0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9.6</v>
      </c>
      <c r="AF15" s="198">
        <v>0</v>
      </c>
      <c r="AG15" s="198">
        <v>0</v>
      </c>
      <c r="AH15" s="198">
        <v>0</v>
      </c>
      <c r="AI15" s="198">
        <v>5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>
        <v>0</v>
      </c>
      <c r="AP15" s="198">
        <v>0</v>
      </c>
      <c r="AQ15" s="198">
        <v>0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9.6</v>
      </c>
      <c r="AF16" s="198">
        <v>0</v>
      </c>
      <c r="AG16" s="198">
        <v>0</v>
      </c>
      <c r="AH16" s="198">
        <v>0</v>
      </c>
      <c r="AI16" s="198">
        <v>5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>
        <v>0</v>
      </c>
      <c r="AP16" s="198">
        <v>0</v>
      </c>
      <c r="AQ16" s="198">
        <v>0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9.6</v>
      </c>
      <c r="AF17" s="198">
        <v>0</v>
      </c>
      <c r="AG17" s="198">
        <v>0</v>
      </c>
      <c r="AH17" s="198">
        <v>0</v>
      </c>
      <c r="AI17" s="198">
        <v>5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>
        <v>0</v>
      </c>
      <c r="AP17" s="198">
        <v>0</v>
      </c>
      <c r="AQ17" s="198">
        <v>0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9.6</v>
      </c>
      <c r="AF18" s="198">
        <v>0</v>
      </c>
      <c r="AG18" s="198">
        <v>0</v>
      </c>
      <c r="AH18" s="198">
        <v>0</v>
      </c>
      <c r="AI18" s="198">
        <v>5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>
        <v>0</v>
      </c>
      <c r="AP18" s="198">
        <v>0</v>
      </c>
      <c r="AQ18" s="198">
        <v>0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9.6</v>
      </c>
      <c r="AF19" s="198">
        <v>0</v>
      </c>
      <c r="AG19" s="198">
        <v>0</v>
      </c>
      <c r="AH19" s="198">
        <v>0</v>
      </c>
      <c r="AI19" s="198">
        <v>5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>
        <v>0</v>
      </c>
      <c r="AP19" s="198">
        <v>0</v>
      </c>
      <c r="AQ19" s="198">
        <v>0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9.6</v>
      </c>
      <c r="AF20" s="198">
        <v>0</v>
      </c>
      <c r="AG20" s="198">
        <v>0</v>
      </c>
      <c r="AH20" s="198">
        <v>0</v>
      </c>
      <c r="AI20" s="198">
        <v>5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>
        <v>0</v>
      </c>
      <c r="AP20" s="198">
        <v>0</v>
      </c>
      <c r="AQ20" s="198">
        <v>0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9.6</v>
      </c>
      <c r="AF21" s="198">
        <v>0</v>
      </c>
      <c r="AG21" s="198">
        <v>0</v>
      </c>
      <c r="AH21" s="198">
        <v>0</v>
      </c>
      <c r="AI21" s="198">
        <v>5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>
        <v>0</v>
      </c>
      <c r="AP21" s="198">
        <v>0</v>
      </c>
      <c r="AQ21" s="198">
        <v>0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9.6</v>
      </c>
      <c r="AF22" s="198">
        <v>0</v>
      </c>
      <c r="AG22" s="198">
        <v>0</v>
      </c>
      <c r="AH22" s="198">
        <v>0</v>
      </c>
      <c r="AI22" s="198">
        <v>5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>
        <v>0</v>
      </c>
      <c r="AP22" s="198">
        <v>0</v>
      </c>
      <c r="AQ22" s="198">
        <v>0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9.66</v>
      </c>
      <c r="AF23" s="198">
        <v>0</v>
      </c>
      <c r="AG23" s="198">
        <v>0</v>
      </c>
      <c r="AH23" s="198">
        <v>0</v>
      </c>
      <c r="AI23" s="198">
        <v>5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>
        <v>0</v>
      </c>
      <c r="AP23" s="198">
        <v>0</v>
      </c>
      <c r="AQ23" s="198">
        <v>0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9.66</v>
      </c>
      <c r="AF24" s="198">
        <v>0</v>
      </c>
      <c r="AG24" s="198">
        <v>0</v>
      </c>
      <c r="AH24" s="198">
        <v>0</v>
      </c>
      <c r="AI24" s="198">
        <v>5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>
        <v>0</v>
      </c>
      <c r="AP24" s="198">
        <v>0</v>
      </c>
      <c r="AQ24" s="198">
        <v>0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9.66</v>
      </c>
      <c r="AF25" s="198">
        <v>0</v>
      </c>
      <c r="AG25" s="198">
        <v>0</v>
      </c>
      <c r="AH25" s="198">
        <v>0</v>
      </c>
      <c r="AI25" s="198">
        <v>5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>
        <v>0</v>
      </c>
      <c r="AP25" s="198">
        <v>0</v>
      </c>
      <c r="AQ25" s="198">
        <v>0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9.66</v>
      </c>
      <c r="AF26" s="198">
        <v>0</v>
      </c>
      <c r="AG26" s="198">
        <v>0</v>
      </c>
      <c r="AH26" s="198">
        <v>0</v>
      </c>
      <c r="AI26" s="198">
        <v>5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>
        <v>0</v>
      </c>
      <c r="AP26" s="198">
        <v>0</v>
      </c>
      <c r="AQ26" s="198">
        <v>0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9.6999999999999993</v>
      </c>
      <c r="AF27" s="198">
        <v>0</v>
      </c>
      <c r="AG27" s="198">
        <v>0</v>
      </c>
      <c r="AH27" s="198">
        <v>0</v>
      </c>
      <c r="AI27" s="198">
        <v>5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>
        <v>0</v>
      </c>
      <c r="AP27" s="198">
        <v>0</v>
      </c>
      <c r="AQ27" s="198">
        <v>0</v>
      </c>
      <c r="AR27" s="198">
        <v>0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9.8000000000000007</v>
      </c>
      <c r="AF28" s="198">
        <v>0</v>
      </c>
      <c r="AG28" s="198">
        <v>0</v>
      </c>
      <c r="AH28" s="198">
        <v>0</v>
      </c>
      <c r="AI28" s="198">
        <v>5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>
        <v>0</v>
      </c>
      <c r="AP28" s="198">
        <v>0</v>
      </c>
      <c r="AQ28" s="198">
        <v>0</v>
      </c>
      <c r="AR28" s="198">
        <v>0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9.9</v>
      </c>
      <c r="AF29" s="198">
        <v>0</v>
      </c>
      <c r="AG29" s="198">
        <v>0</v>
      </c>
      <c r="AH29" s="198">
        <v>0</v>
      </c>
      <c r="AI29" s="198">
        <v>5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>
        <v>0</v>
      </c>
      <c r="AP29" s="198">
        <v>0</v>
      </c>
      <c r="AQ29" s="198">
        <v>0</v>
      </c>
      <c r="AR29" s="198">
        <v>0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9.6999999999999993</v>
      </c>
      <c r="AF30" s="198">
        <v>0</v>
      </c>
      <c r="AG30" s="198">
        <v>0</v>
      </c>
      <c r="AH30" s="198">
        <v>0</v>
      </c>
      <c r="AI30" s="198">
        <v>5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>
        <v>0</v>
      </c>
      <c r="AP30" s="198">
        <v>0</v>
      </c>
      <c r="AQ30" s="198">
        <v>0</v>
      </c>
      <c r="AR30" s="198">
        <v>0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9.9</v>
      </c>
      <c r="AF31" s="198">
        <v>0</v>
      </c>
      <c r="AG31" s="198">
        <v>0</v>
      </c>
      <c r="AH31" s="198">
        <v>0</v>
      </c>
      <c r="AI31" s="198">
        <v>5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>
        <v>0</v>
      </c>
      <c r="AP31" s="198">
        <v>0</v>
      </c>
      <c r="AQ31" s="198">
        <v>0</v>
      </c>
      <c r="AR31" s="198">
        <v>0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9.6999999999999993</v>
      </c>
      <c r="AF32" s="198">
        <v>0</v>
      </c>
      <c r="AG32" s="198">
        <v>0</v>
      </c>
      <c r="AH32" s="198">
        <v>0</v>
      </c>
      <c r="AI32" s="198">
        <v>5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>
        <v>0</v>
      </c>
      <c r="AP32" s="198">
        <v>0</v>
      </c>
      <c r="AQ32" s="198">
        <v>0</v>
      </c>
      <c r="AR32" s="198">
        <v>0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9.8000000000000007</v>
      </c>
      <c r="AF33" s="198">
        <v>0</v>
      </c>
      <c r="AG33" s="198">
        <v>0</v>
      </c>
      <c r="AH33" s="198">
        <v>0</v>
      </c>
      <c r="AI33" s="198">
        <v>5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>
        <v>0</v>
      </c>
      <c r="AP33" s="198">
        <v>0</v>
      </c>
      <c r="AQ33" s="198">
        <v>0</v>
      </c>
      <c r="AR33" s="198">
        <v>0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9.8000000000000007</v>
      </c>
      <c r="AF34" s="198">
        <v>0</v>
      </c>
      <c r="AG34" s="198">
        <v>0</v>
      </c>
      <c r="AH34" s="198">
        <v>0</v>
      </c>
      <c r="AI34" s="198">
        <v>5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>
        <v>0</v>
      </c>
      <c r="AP34" s="198">
        <v>0</v>
      </c>
      <c r="AQ34" s="198">
        <v>0</v>
      </c>
      <c r="AR34" s="198">
        <v>0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9.66</v>
      </c>
      <c r="AF35" s="198">
        <v>0</v>
      </c>
      <c r="AG35" s="198">
        <v>0</v>
      </c>
      <c r="AH35" s="198">
        <v>0</v>
      </c>
      <c r="AI35" s="198">
        <v>5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>
        <v>0</v>
      </c>
      <c r="AP35" s="198">
        <v>0</v>
      </c>
      <c r="AQ35" s="198">
        <v>0</v>
      </c>
      <c r="AR35" s="198">
        <v>0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9.66</v>
      </c>
      <c r="AF36" s="198">
        <v>0</v>
      </c>
      <c r="AG36" s="198">
        <v>0</v>
      </c>
      <c r="AH36" s="198">
        <v>0</v>
      </c>
      <c r="AI36" s="198">
        <v>5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>
        <v>0</v>
      </c>
      <c r="AP36" s="198">
        <v>0</v>
      </c>
      <c r="AQ36" s="198">
        <v>0</v>
      </c>
      <c r="AR36" s="198">
        <v>0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9.66</v>
      </c>
      <c r="AF37" s="198">
        <v>0</v>
      </c>
      <c r="AG37" s="198">
        <v>0</v>
      </c>
      <c r="AH37" s="198">
        <v>0</v>
      </c>
      <c r="AI37" s="198">
        <v>5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>
        <v>0</v>
      </c>
      <c r="AP37" s="198">
        <v>0</v>
      </c>
      <c r="AQ37" s="198">
        <v>0</v>
      </c>
      <c r="AR37" s="198">
        <v>0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9.66</v>
      </c>
      <c r="AF38" s="198">
        <v>0</v>
      </c>
      <c r="AG38" s="198">
        <v>0</v>
      </c>
      <c r="AH38" s="198">
        <v>0</v>
      </c>
      <c r="AI38" s="198">
        <v>5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>
        <v>0</v>
      </c>
      <c r="AP38" s="198">
        <v>0</v>
      </c>
      <c r="AQ38" s="198">
        <v>0</v>
      </c>
      <c r="AR38" s="198">
        <v>0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10.1</v>
      </c>
      <c r="AF39" s="198">
        <v>0</v>
      </c>
      <c r="AG39" s="198">
        <v>0</v>
      </c>
      <c r="AH39" s="198">
        <v>0</v>
      </c>
      <c r="AI39" s="198">
        <v>5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>
        <v>0</v>
      </c>
      <c r="AP39" s="198">
        <v>0</v>
      </c>
      <c r="AQ39" s="198">
        <v>0</v>
      </c>
      <c r="AR39" s="198">
        <v>0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10.1</v>
      </c>
      <c r="AF40" s="198">
        <v>0</v>
      </c>
      <c r="AG40" s="198">
        <v>0</v>
      </c>
      <c r="AH40" s="198">
        <v>0</v>
      </c>
      <c r="AI40" s="198">
        <v>5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>
        <v>0</v>
      </c>
      <c r="AP40" s="198">
        <v>0</v>
      </c>
      <c r="AQ40" s="198">
        <v>0</v>
      </c>
      <c r="AR40" s="198">
        <v>0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9.9</v>
      </c>
      <c r="AF41" s="198">
        <v>0</v>
      </c>
      <c r="AG41" s="198">
        <v>0</v>
      </c>
      <c r="AH41" s="198">
        <v>0</v>
      </c>
      <c r="AI41" s="198">
        <v>5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>
        <v>0</v>
      </c>
      <c r="AP41" s="198">
        <v>0</v>
      </c>
      <c r="AQ41" s="198">
        <v>0</v>
      </c>
      <c r="AR41" s="198">
        <v>0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10</v>
      </c>
      <c r="AF42" s="198">
        <v>0</v>
      </c>
      <c r="AG42" s="198">
        <v>0</v>
      </c>
      <c r="AH42" s="198">
        <v>0</v>
      </c>
      <c r="AI42" s="198">
        <v>5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>
        <v>0</v>
      </c>
      <c r="AP42" s="198">
        <v>0</v>
      </c>
      <c r="AQ42" s="198">
        <v>0</v>
      </c>
      <c r="AR42" s="198">
        <v>0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10.1</v>
      </c>
      <c r="AF43" s="198">
        <v>0</v>
      </c>
      <c r="AG43" s="198">
        <v>0</v>
      </c>
      <c r="AH43" s="198">
        <v>0</v>
      </c>
      <c r="AI43" s="198">
        <v>5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>
        <v>0</v>
      </c>
      <c r="AP43" s="198">
        <v>0</v>
      </c>
      <c r="AQ43" s="198">
        <v>0</v>
      </c>
      <c r="AR43" s="198">
        <v>0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9.6999999999999993</v>
      </c>
      <c r="AF44" s="198">
        <v>0</v>
      </c>
      <c r="AG44" s="198">
        <v>0</v>
      </c>
      <c r="AH44" s="198">
        <v>0</v>
      </c>
      <c r="AI44" s="198">
        <v>5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>
        <v>0</v>
      </c>
      <c r="AP44" s="198">
        <v>0</v>
      </c>
      <c r="AQ44" s="198">
        <v>0</v>
      </c>
      <c r="AR44" s="198">
        <v>0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9.34</v>
      </c>
      <c r="AF45" s="198">
        <v>0</v>
      </c>
      <c r="AG45" s="198">
        <v>0</v>
      </c>
      <c r="AH45" s="198">
        <v>0</v>
      </c>
      <c r="AI45" s="198">
        <v>5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>
        <v>0</v>
      </c>
      <c r="AP45" s="198">
        <v>0</v>
      </c>
      <c r="AQ45" s="198">
        <v>0</v>
      </c>
      <c r="AR45" s="198">
        <v>0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9.4</v>
      </c>
      <c r="AF46" s="198">
        <v>0</v>
      </c>
      <c r="AG46" s="198">
        <v>0</v>
      </c>
      <c r="AH46" s="198">
        <v>0</v>
      </c>
      <c r="AI46" s="198">
        <v>5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>
        <v>0</v>
      </c>
      <c r="AP46" s="198">
        <v>0</v>
      </c>
      <c r="AQ46" s="198">
        <v>0</v>
      </c>
      <c r="AR46" s="198">
        <v>0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9.34</v>
      </c>
      <c r="AF47" s="198">
        <v>0</v>
      </c>
      <c r="AG47" s="198">
        <v>0</v>
      </c>
      <c r="AH47" s="198">
        <v>0</v>
      </c>
      <c r="AI47" s="198">
        <v>5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>
        <v>0</v>
      </c>
      <c r="AP47" s="198">
        <v>0</v>
      </c>
      <c r="AQ47" s="198">
        <v>0</v>
      </c>
      <c r="AR47" s="198">
        <v>0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9.34</v>
      </c>
      <c r="AF48" s="198">
        <v>0</v>
      </c>
      <c r="AG48" s="198">
        <v>0</v>
      </c>
      <c r="AH48" s="198">
        <v>0</v>
      </c>
      <c r="AI48" s="198">
        <v>5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>
        <v>0</v>
      </c>
      <c r="AP48" s="198">
        <v>0</v>
      </c>
      <c r="AQ48" s="198">
        <v>0</v>
      </c>
      <c r="AR48" s="198">
        <v>0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9.34</v>
      </c>
      <c r="AF49" s="198">
        <v>0</v>
      </c>
      <c r="AG49" s="198">
        <v>0</v>
      </c>
      <c r="AH49" s="198">
        <v>0</v>
      </c>
      <c r="AI49" s="198">
        <v>5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>
        <v>0</v>
      </c>
      <c r="AP49" s="198">
        <v>0</v>
      </c>
      <c r="AQ49" s="198">
        <v>0</v>
      </c>
      <c r="AR49" s="198">
        <v>0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9.34</v>
      </c>
      <c r="AF50" s="198">
        <v>0</v>
      </c>
      <c r="AG50" s="198">
        <v>0</v>
      </c>
      <c r="AH50" s="198">
        <v>0</v>
      </c>
      <c r="AI50" s="198">
        <v>5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>
        <v>0</v>
      </c>
      <c r="AP50" s="198">
        <v>0</v>
      </c>
      <c r="AQ50" s="198">
        <v>0</v>
      </c>
      <c r="AR50" s="198">
        <v>0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9.19</v>
      </c>
      <c r="AF51" s="198">
        <v>0</v>
      </c>
      <c r="AG51" s="198">
        <v>0</v>
      </c>
      <c r="AH51" s="198">
        <v>0</v>
      </c>
      <c r="AI51" s="198">
        <v>5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>
        <v>0</v>
      </c>
      <c r="AP51" s="198">
        <v>0</v>
      </c>
      <c r="AQ51" s="198">
        <v>0</v>
      </c>
      <c r="AR51" s="198">
        <v>0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9.19</v>
      </c>
      <c r="AF52" s="198">
        <v>0</v>
      </c>
      <c r="AG52" s="198">
        <v>0</v>
      </c>
      <c r="AH52" s="198">
        <v>0</v>
      </c>
      <c r="AI52" s="198">
        <v>5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>
        <v>0</v>
      </c>
      <c r="AP52" s="198">
        <v>0</v>
      </c>
      <c r="AQ52" s="198">
        <v>0</v>
      </c>
      <c r="AR52" s="198">
        <v>0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9.0399999999999991</v>
      </c>
      <c r="AF53" s="198">
        <v>0</v>
      </c>
      <c r="AG53" s="198">
        <v>0</v>
      </c>
      <c r="AH53" s="198">
        <v>0</v>
      </c>
      <c r="AI53" s="198">
        <v>5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>
        <v>0</v>
      </c>
      <c r="AP53" s="198">
        <v>0</v>
      </c>
      <c r="AQ53" s="198">
        <v>0</v>
      </c>
      <c r="AR53" s="198">
        <v>0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9.0399999999999991</v>
      </c>
      <c r="AF54" s="198">
        <v>0</v>
      </c>
      <c r="AG54" s="198">
        <v>0</v>
      </c>
      <c r="AH54" s="198">
        <v>0</v>
      </c>
      <c r="AI54" s="198">
        <v>5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>
        <v>0</v>
      </c>
      <c r="AP54" s="198">
        <v>0</v>
      </c>
      <c r="AQ54" s="198">
        <v>0</v>
      </c>
      <c r="AR54" s="198">
        <v>0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9.0399999999999991</v>
      </c>
      <c r="AF55" s="198">
        <v>0</v>
      </c>
      <c r="AG55" s="198">
        <v>0</v>
      </c>
      <c r="AH55" s="198">
        <v>0</v>
      </c>
      <c r="AI55" s="198">
        <v>5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>
        <v>0</v>
      </c>
      <c r="AP55" s="198">
        <v>0</v>
      </c>
      <c r="AQ55" s="198">
        <v>0</v>
      </c>
      <c r="AR55" s="198">
        <v>0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9.0399999999999991</v>
      </c>
      <c r="AF56" s="198">
        <v>0</v>
      </c>
      <c r="AG56" s="198">
        <v>0</v>
      </c>
      <c r="AH56" s="198">
        <v>0</v>
      </c>
      <c r="AI56" s="198">
        <v>5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>
        <v>0</v>
      </c>
      <c r="AP56" s="198">
        <v>0</v>
      </c>
      <c r="AQ56" s="198">
        <v>0</v>
      </c>
      <c r="AR56" s="198">
        <v>0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9.0399999999999991</v>
      </c>
      <c r="AF57" s="198">
        <v>0</v>
      </c>
      <c r="AG57" s="198">
        <v>0</v>
      </c>
      <c r="AH57" s="198">
        <v>0</v>
      </c>
      <c r="AI57" s="198">
        <v>5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>
        <v>0</v>
      </c>
      <c r="AP57" s="198">
        <v>0</v>
      </c>
      <c r="AQ57" s="198">
        <v>0</v>
      </c>
      <c r="AR57" s="198">
        <v>0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9.0399999999999991</v>
      </c>
      <c r="AF58" s="198">
        <v>0</v>
      </c>
      <c r="AG58" s="198">
        <v>0</v>
      </c>
      <c r="AH58" s="198">
        <v>0</v>
      </c>
      <c r="AI58" s="198">
        <v>5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>
        <v>0</v>
      </c>
      <c r="AP58" s="198">
        <v>0</v>
      </c>
      <c r="AQ58" s="198">
        <v>0</v>
      </c>
      <c r="AR58" s="198">
        <v>0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8.94</v>
      </c>
      <c r="AF59" s="198">
        <v>0</v>
      </c>
      <c r="AG59" s="198">
        <v>0</v>
      </c>
      <c r="AH59" s="198">
        <v>0</v>
      </c>
      <c r="AI59" s="198">
        <v>5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>
        <v>0</v>
      </c>
      <c r="AP59" s="198">
        <v>0</v>
      </c>
      <c r="AQ59" s="198">
        <v>0</v>
      </c>
      <c r="AR59" s="198">
        <v>0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8.94</v>
      </c>
      <c r="AF60" s="198">
        <v>0</v>
      </c>
      <c r="AG60" s="198">
        <v>0</v>
      </c>
      <c r="AH60" s="198">
        <v>0</v>
      </c>
      <c r="AI60" s="198">
        <v>5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>
        <v>0</v>
      </c>
      <c r="AP60" s="198">
        <v>0</v>
      </c>
      <c r="AQ60" s="198">
        <v>0</v>
      </c>
      <c r="AR60" s="198">
        <v>0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8.94</v>
      </c>
      <c r="AF61" s="198">
        <v>0</v>
      </c>
      <c r="AG61" s="198">
        <v>0</v>
      </c>
      <c r="AH61" s="198">
        <v>0</v>
      </c>
      <c r="AI61" s="198">
        <v>5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>
        <v>0</v>
      </c>
      <c r="AP61" s="198">
        <v>0</v>
      </c>
      <c r="AQ61" s="198">
        <v>0</v>
      </c>
      <c r="AR61" s="198">
        <v>0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13</v>
      </c>
      <c r="AF62" s="198">
        <v>0</v>
      </c>
      <c r="AG62" s="198">
        <v>0</v>
      </c>
      <c r="AH62" s="198">
        <v>0</v>
      </c>
      <c r="AI62" s="198">
        <v>5.84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>
        <v>0</v>
      </c>
      <c r="AP62" s="198">
        <v>0</v>
      </c>
      <c r="AQ62" s="198">
        <v>0</v>
      </c>
      <c r="AR62" s="198">
        <v>0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13</v>
      </c>
      <c r="AF63" s="198">
        <v>0</v>
      </c>
      <c r="AG63" s="198">
        <v>0</v>
      </c>
      <c r="AH63" s="198">
        <v>0</v>
      </c>
      <c r="AI63" s="198">
        <v>5.84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>
        <v>0</v>
      </c>
      <c r="AP63" s="198">
        <v>0</v>
      </c>
      <c r="AQ63" s="198">
        <v>0</v>
      </c>
      <c r="AR63" s="198">
        <v>0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11</v>
      </c>
      <c r="AF64" s="198">
        <v>0</v>
      </c>
      <c r="AG64" s="198">
        <v>0</v>
      </c>
      <c r="AH64" s="198">
        <v>0</v>
      </c>
      <c r="AI64" s="198">
        <v>5.84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>
        <v>0</v>
      </c>
      <c r="AP64" s="198">
        <v>0</v>
      </c>
      <c r="AQ64" s="198">
        <v>0</v>
      </c>
      <c r="AR64" s="198">
        <v>0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12</v>
      </c>
      <c r="AF65" s="198">
        <v>0</v>
      </c>
      <c r="AG65" s="198">
        <v>0</v>
      </c>
      <c r="AH65" s="198">
        <v>0</v>
      </c>
      <c r="AI65" s="198">
        <v>5.84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>
        <v>0</v>
      </c>
      <c r="AP65" s="198">
        <v>0</v>
      </c>
      <c r="AQ65" s="198">
        <v>0</v>
      </c>
      <c r="AR65" s="198">
        <v>0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12</v>
      </c>
      <c r="AF66" s="198">
        <v>0</v>
      </c>
      <c r="AG66" s="198">
        <v>0</v>
      </c>
      <c r="AH66" s="198">
        <v>0</v>
      </c>
      <c r="AI66" s="198">
        <v>5.84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>
        <v>0</v>
      </c>
      <c r="AP66" s="198">
        <v>0</v>
      </c>
      <c r="AQ66" s="198">
        <v>0</v>
      </c>
      <c r="AR66" s="198">
        <v>0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13</v>
      </c>
      <c r="AF67" s="198">
        <v>0</v>
      </c>
      <c r="AG67" s="198">
        <v>0</v>
      </c>
      <c r="AH67" s="198">
        <v>0</v>
      </c>
      <c r="AI67" s="198">
        <v>5.84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>
        <v>0</v>
      </c>
      <c r="AP67" s="198">
        <v>0</v>
      </c>
      <c r="AQ67" s="198">
        <v>0</v>
      </c>
      <c r="AR67" s="198">
        <v>0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13</v>
      </c>
      <c r="AF68" s="198">
        <v>0</v>
      </c>
      <c r="AG68" s="198">
        <v>0</v>
      </c>
      <c r="AH68" s="198">
        <v>0</v>
      </c>
      <c r="AI68" s="198">
        <v>5.84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>
        <v>0</v>
      </c>
      <c r="AP68" s="198">
        <v>0</v>
      </c>
      <c r="AQ68" s="198">
        <v>0</v>
      </c>
      <c r="AR68" s="198">
        <v>0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13</v>
      </c>
      <c r="AF69" s="198">
        <v>0</v>
      </c>
      <c r="AG69" s="198">
        <v>0</v>
      </c>
      <c r="AH69" s="198">
        <v>0</v>
      </c>
      <c r="AI69" s="198">
        <v>5.84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>
        <v>0</v>
      </c>
      <c r="AP69" s="198">
        <v>0</v>
      </c>
      <c r="AQ69" s="198">
        <v>0</v>
      </c>
      <c r="AR69" s="198">
        <v>0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13</v>
      </c>
      <c r="AF70" s="198">
        <v>0</v>
      </c>
      <c r="AG70" s="198">
        <v>0</v>
      </c>
      <c r="AH70" s="198">
        <v>0</v>
      </c>
      <c r="AI70" s="198">
        <v>5.84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>
        <v>0</v>
      </c>
      <c r="AP70" s="198">
        <v>0</v>
      </c>
      <c r="AQ70" s="198">
        <v>0</v>
      </c>
      <c r="AR70" s="198">
        <v>0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12</v>
      </c>
      <c r="AF71" s="198">
        <v>0</v>
      </c>
      <c r="AG71" s="198">
        <v>0</v>
      </c>
      <c r="AH71" s="198">
        <v>0</v>
      </c>
      <c r="AI71" s="198">
        <v>5.84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>
        <v>0</v>
      </c>
      <c r="AP71" s="198">
        <v>0</v>
      </c>
      <c r="AQ71" s="198">
        <v>0</v>
      </c>
      <c r="AR71" s="198">
        <v>0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12</v>
      </c>
      <c r="AF72" s="198">
        <v>0</v>
      </c>
      <c r="AG72" s="198">
        <v>0</v>
      </c>
      <c r="AH72" s="198">
        <v>0</v>
      </c>
      <c r="AI72" s="198">
        <v>5.84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>
        <v>0</v>
      </c>
      <c r="AP72" s="198">
        <v>0</v>
      </c>
      <c r="AQ72" s="198">
        <v>0</v>
      </c>
      <c r="AR72" s="198">
        <v>0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10</v>
      </c>
      <c r="AF73" s="198">
        <v>0</v>
      </c>
      <c r="AG73" s="198">
        <v>0</v>
      </c>
      <c r="AH73" s="198">
        <v>0</v>
      </c>
      <c r="AI73" s="198">
        <v>5.84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>
        <v>0</v>
      </c>
      <c r="AP73" s="198">
        <v>0</v>
      </c>
      <c r="AQ73" s="198">
        <v>0</v>
      </c>
      <c r="AR73" s="198">
        <v>0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10</v>
      </c>
      <c r="AF74" s="198">
        <v>0</v>
      </c>
      <c r="AG74" s="198">
        <v>0</v>
      </c>
      <c r="AH74" s="198">
        <v>0</v>
      </c>
      <c r="AI74" s="198">
        <v>5.84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>
        <v>0</v>
      </c>
      <c r="AP74" s="198">
        <v>0</v>
      </c>
      <c r="AQ74" s="198">
        <v>0</v>
      </c>
      <c r="AR74" s="198">
        <v>0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10</v>
      </c>
      <c r="AF75" s="198">
        <v>0</v>
      </c>
      <c r="AG75" s="198">
        <v>0</v>
      </c>
      <c r="AH75" s="198">
        <v>0</v>
      </c>
      <c r="AI75" s="198">
        <v>5.84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>
        <v>0</v>
      </c>
      <c r="AP75" s="198">
        <v>0</v>
      </c>
      <c r="AQ75" s="198">
        <v>0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10</v>
      </c>
      <c r="AF76" s="198">
        <v>0</v>
      </c>
      <c r="AG76" s="198">
        <v>0</v>
      </c>
      <c r="AH76" s="198">
        <v>0</v>
      </c>
      <c r="AI76" s="198">
        <v>5.84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>
        <v>0</v>
      </c>
      <c r="AP76" s="198">
        <v>0</v>
      </c>
      <c r="AQ76" s="198">
        <v>0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9.19</v>
      </c>
      <c r="AF77" s="198">
        <v>0</v>
      </c>
      <c r="AG77" s="198">
        <v>0</v>
      </c>
      <c r="AH77" s="198">
        <v>0</v>
      </c>
      <c r="AI77" s="198">
        <v>5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>
        <v>0</v>
      </c>
      <c r="AP77" s="198">
        <v>0</v>
      </c>
      <c r="AQ77" s="198">
        <v>0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9.19</v>
      </c>
      <c r="AF78" s="198">
        <v>0</v>
      </c>
      <c r="AG78" s="198">
        <v>0</v>
      </c>
      <c r="AH78" s="198">
        <v>0</v>
      </c>
      <c r="AI78" s="198">
        <v>5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>
        <v>0</v>
      </c>
      <c r="AP78" s="198">
        <v>0</v>
      </c>
      <c r="AQ78" s="198">
        <v>0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9.19</v>
      </c>
      <c r="AF79" s="198">
        <v>0</v>
      </c>
      <c r="AG79" s="198">
        <v>0</v>
      </c>
      <c r="AH79" s="198">
        <v>0</v>
      </c>
      <c r="AI79" s="198">
        <v>5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>
        <v>0</v>
      </c>
      <c r="AP79" s="198">
        <v>0</v>
      </c>
      <c r="AQ79" s="198">
        <v>0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9.19</v>
      </c>
      <c r="AF80" s="198">
        <v>0</v>
      </c>
      <c r="AG80" s="198">
        <v>0</v>
      </c>
      <c r="AH80" s="198">
        <v>0</v>
      </c>
      <c r="AI80" s="198">
        <v>5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>
        <v>0</v>
      </c>
      <c r="AP80" s="198">
        <v>0</v>
      </c>
      <c r="AQ80" s="198">
        <v>0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9.19</v>
      </c>
      <c r="AF81" s="198">
        <v>0</v>
      </c>
      <c r="AG81" s="198">
        <v>0</v>
      </c>
      <c r="AH81" s="198">
        <v>0</v>
      </c>
      <c r="AI81" s="198">
        <v>5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>
        <v>0</v>
      </c>
      <c r="AP81" s="198">
        <v>0</v>
      </c>
      <c r="AQ81" s="198">
        <v>0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9.19</v>
      </c>
      <c r="AF82" s="198">
        <v>0</v>
      </c>
      <c r="AG82" s="198">
        <v>0</v>
      </c>
      <c r="AH82" s="198">
        <v>0</v>
      </c>
      <c r="AI82" s="198">
        <v>5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>
        <v>0</v>
      </c>
      <c r="AP82" s="198">
        <v>0</v>
      </c>
      <c r="AQ82" s="198">
        <v>0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9.19</v>
      </c>
      <c r="AF83" s="198">
        <v>0</v>
      </c>
      <c r="AG83" s="198">
        <v>0</v>
      </c>
      <c r="AH83" s="198">
        <v>0</v>
      </c>
      <c r="AI83" s="198">
        <v>5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>
        <v>0</v>
      </c>
      <c r="AP83" s="198">
        <v>0</v>
      </c>
      <c r="AQ83" s="198">
        <v>0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9.19</v>
      </c>
      <c r="AF84" s="198">
        <v>0</v>
      </c>
      <c r="AG84" s="198">
        <v>0</v>
      </c>
      <c r="AH84" s="198">
        <v>0</v>
      </c>
      <c r="AI84" s="198">
        <v>5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>
        <v>0</v>
      </c>
      <c r="AP84" s="198">
        <v>0</v>
      </c>
      <c r="AQ84" s="198">
        <v>0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9.19</v>
      </c>
      <c r="AF85" s="198">
        <v>0</v>
      </c>
      <c r="AG85" s="198">
        <v>0</v>
      </c>
      <c r="AH85" s="198">
        <v>0</v>
      </c>
      <c r="AI85" s="198">
        <v>5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>
        <v>0</v>
      </c>
      <c r="AP85" s="198">
        <v>0</v>
      </c>
      <c r="AQ85" s="198">
        <v>0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9.19</v>
      </c>
      <c r="AF86" s="198">
        <v>0</v>
      </c>
      <c r="AG86" s="198">
        <v>0</v>
      </c>
      <c r="AH86" s="198">
        <v>0</v>
      </c>
      <c r="AI86" s="198">
        <v>5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>
        <v>0</v>
      </c>
      <c r="AP86" s="198">
        <v>0</v>
      </c>
      <c r="AQ86" s="198">
        <v>0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9.0399999999999991</v>
      </c>
      <c r="AF87" s="198">
        <v>0</v>
      </c>
      <c r="AG87" s="198">
        <v>0</v>
      </c>
      <c r="AH87" s="198">
        <v>0</v>
      </c>
      <c r="AI87" s="198">
        <v>5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>
        <v>0</v>
      </c>
      <c r="AP87" s="198">
        <v>0</v>
      </c>
      <c r="AQ87" s="198">
        <v>0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9.0399999999999991</v>
      </c>
      <c r="AF88" s="198">
        <v>0</v>
      </c>
      <c r="AG88" s="198">
        <v>0</v>
      </c>
      <c r="AH88" s="198">
        <v>0</v>
      </c>
      <c r="AI88" s="198">
        <v>5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>
        <v>0</v>
      </c>
      <c r="AP88" s="198">
        <v>0</v>
      </c>
      <c r="AQ88" s="198">
        <v>0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9.0399999999999991</v>
      </c>
      <c r="AF89" s="198">
        <v>0</v>
      </c>
      <c r="AG89" s="198">
        <v>0</v>
      </c>
      <c r="AH89" s="198">
        <v>0</v>
      </c>
      <c r="AI89" s="198">
        <v>5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>
        <v>0</v>
      </c>
      <c r="AP89" s="198">
        <v>0</v>
      </c>
      <c r="AQ89" s="198">
        <v>0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9.0399999999999991</v>
      </c>
      <c r="AF90" s="198">
        <v>0</v>
      </c>
      <c r="AG90" s="198">
        <v>0</v>
      </c>
      <c r="AH90" s="198">
        <v>0</v>
      </c>
      <c r="AI90" s="198">
        <v>5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>
        <v>0</v>
      </c>
      <c r="AP90" s="198">
        <v>0</v>
      </c>
      <c r="AQ90" s="198">
        <v>0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9.0399999999999991</v>
      </c>
      <c r="AF91" s="198">
        <v>0</v>
      </c>
      <c r="AG91" s="198">
        <v>0</v>
      </c>
      <c r="AH91" s="198">
        <v>0</v>
      </c>
      <c r="AI91" s="198">
        <v>5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>
        <v>0</v>
      </c>
      <c r="AP91" s="198">
        <v>0</v>
      </c>
      <c r="AQ91" s="198">
        <v>0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9.0399999999999991</v>
      </c>
      <c r="AF92" s="198">
        <v>0</v>
      </c>
      <c r="AG92" s="198">
        <v>0</v>
      </c>
      <c r="AH92" s="198">
        <v>0</v>
      </c>
      <c r="AI92" s="198">
        <v>5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>
        <v>0</v>
      </c>
      <c r="AP92" s="198">
        <v>0</v>
      </c>
      <c r="AQ92" s="198">
        <v>0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9.0399999999999991</v>
      </c>
      <c r="AF93" s="198">
        <v>0</v>
      </c>
      <c r="AG93" s="198">
        <v>0</v>
      </c>
      <c r="AH93" s="198">
        <v>0</v>
      </c>
      <c r="AI93" s="198">
        <v>5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>
        <v>0</v>
      </c>
      <c r="AP93" s="198">
        <v>0</v>
      </c>
      <c r="AQ93" s="198">
        <v>0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9.0399999999999991</v>
      </c>
      <c r="AF94" s="198">
        <v>0</v>
      </c>
      <c r="AG94" s="198">
        <v>0</v>
      </c>
      <c r="AH94" s="198">
        <v>0</v>
      </c>
      <c r="AI94" s="198">
        <v>5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>
        <v>0</v>
      </c>
      <c r="AP94" s="198">
        <v>0</v>
      </c>
      <c r="AQ94" s="198">
        <v>0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9.0399999999999991</v>
      </c>
      <c r="AF95" s="198">
        <v>0</v>
      </c>
      <c r="AG95" s="198">
        <v>0</v>
      </c>
      <c r="AH95" s="198">
        <v>0</v>
      </c>
      <c r="AI95" s="198">
        <v>5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>
        <v>0</v>
      </c>
      <c r="AP95" s="198">
        <v>0</v>
      </c>
      <c r="AQ95" s="198">
        <v>0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9.0399999999999991</v>
      </c>
      <c r="AF96" s="198">
        <v>0</v>
      </c>
      <c r="AG96" s="198">
        <v>0</v>
      </c>
      <c r="AH96" s="198">
        <v>0</v>
      </c>
      <c r="AI96" s="198">
        <v>5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>
        <v>0</v>
      </c>
      <c r="AP96" s="198">
        <v>0</v>
      </c>
      <c r="AQ96" s="198">
        <v>0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9.0399999999999991</v>
      </c>
      <c r="AF97" s="198">
        <v>0</v>
      </c>
      <c r="AG97" s="198">
        <v>0</v>
      </c>
      <c r="AH97" s="198">
        <v>0</v>
      </c>
      <c r="AI97" s="198">
        <v>5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>
        <v>0</v>
      </c>
      <c r="AP97" s="198">
        <v>0</v>
      </c>
      <c r="AQ97" s="198">
        <v>0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9.0399999999999991</v>
      </c>
      <c r="AF98" s="198">
        <v>0</v>
      </c>
      <c r="AG98" s="198">
        <v>0</v>
      </c>
      <c r="AH98" s="198">
        <v>0</v>
      </c>
      <c r="AI98" s="198">
        <v>5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>
        <v>0</v>
      </c>
      <c r="AP98" s="198">
        <v>0</v>
      </c>
      <c r="AQ98" s="198">
        <v>0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0.23486000000000004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0.12314999999999991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198">
        <v>156</v>
      </c>
      <c r="H3" s="198">
        <v>0</v>
      </c>
      <c r="I3" s="198">
        <v>0</v>
      </c>
      <c r="J3" s="198">
        <v>0</v>
      </c>
      <c r="K3" s="198">
        <v>320</v>
      </c>
      <c r="L3" s="198">
        <v>0</v>
      </c>
      <c r="M3" s="198">
        <v>0</v>
      </c>
      <c r="N3" s="198">
        <v>0</v>
      </c>
      <c r="O3" s="198">
        <v>600</v>
      </c>
      <c r="P3" s="198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198">
        <v>156</v>
      </c>
      <c r="H4" s="198">
        <v>0</v>
      </c>
      <c r="I4" s="198">
        <v>0</v>
      </c>
      <c r="J4" s="198">
        <v>0</v>
      </c>
      <c r="K4" s="198">
        <v>320</v>
      </c>
      <c r="L4" s="198">
        <v>0</v>
      </c>
      <c r="M4" s="198">
        <v>0</v>
      </c>
      <c r="N4" s="198">
        <v>0</v>
      </c>
      <c r="O4" s="198">
        <v>580</v>
      </c>
      <c r="P4" s="198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198">
        <v>156</v>
      </c>
      <c r="H5" s="198">
        <v>0</v>
      </c>
      <c r="I5" s="198">
        <v>0</v>
      </c>
      <c r="J5" s="198">
        <v>0</v>
      </c>
      <c r="K5" s="198">
        <v>320</v>
      </c>
      <c r="L5" s="198">
        <v>0</v>
      </c>
      <c r="M5" s="198">
        <v>0</v>
      </c>
      <c r="N5" s="198">
        <v>0</v>
      </c>
      <c r="O5" s="198">
        <v>570</v>
      </c>
      <c r="P5" s="198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198">
        <v>156</v>
      </c>
      <c r="H6" s="198">
        <v>0</v>
      </c>
      <c r="I6" s="198">
        <v>0</v>
      </c>
      <c r="J6" s="198">
        <v>0</v>
      </c>
      <c r="K6" s="198">
        <v>320</v>
      </c>
      <c r="L6" s="198">
        <v>0</v>
      </c>
      <c r="M6" s="198">
        <v>0</v>
      </c>
      <c r="N6" s="198">
        <v>0</v>
      </c>
      <c r="O6" s="198">
        <v>570</v>
      </c>
      <c r="P6" s="198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198">
        <v>156</v>
      </c>
      <c r="H7" s="198">
        <v>0</v>
      </c>
      <c r="I7" s="198">
        <v>0</v>
      </c>
      <c r="J7" s="198">
        <v>0</v>
      </c>
      <c r="K7" s="198">
        <v>320</v>
      </c>
      <c r="L7" s="198">
        <v>0</v>
      </c>
      <c r="M7" s="198">
        <v>0</v>
      </c>
      <c r="N7" s="198">
        <v>0</v>
      </c>
      <c r="O7" s="198">
        <v>570</v>
      </c>
      <c r="P7" s="198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198">
        <v>156</v>
      </c>
      <c r="H8" s="198">
        <v>0</v>
      </c>
      <c r="I8" s="198">
        <v>0</v>
      </c>
      <c r="J8" s="198">
        <v>0</v>
      </c>
      <c r="K8" s="198">
        <v>320</v>
      </c>
      <c r="L8" s="198">
        <v>0</v>
      </c>
      <c r="M8" s="198">
        <v>0</v>
      </c>
      <c r="N8" s="198">
        <v>0</v>
      </c>
      <c r="O8" s="198">
        <v>570</v>
      </c>
      <c r="P8" s="198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198">
        <v>156</v>
      </c>
      <c r="H9" s="198">
        <v>0</v>
      </c>
      <c r="I9" s="198">
        <v>0</v>
      </c>
      <c r="J9" s="198">
        <v>0</v>
      </c>
      <c r="K9" s="198">
        <v>320</v>
      </c>
      <c r="L9" s="198">
        <v>0</v>
      </c>
      <c r="M9" s="198">
        <v>0</v>
      </c>
      <c r="N9" s="198">
        <v>0</v>
      </c>
      <c r="O9" s="198">
        <v>570</v>
      </c>
      <c r="P9" s="198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8">
        <v>156</v>
      </c>
      <c r="H10" s="198">
        <v>0</v>
      </c>
      <c r="I10" s="198">
        <v>0</v>
      </c>
      <c r="J10" s="198">
        <v>0</v>
      </c>
      <c r="K10" s="198">
        <v>320</v>
      </c>
      <c r="L10" s="198">
        <v>0</v>
      </c>
      <c r="M10" s="198">
        <v>0</v>
      </c>
      <c r="N10" s="198">
        <v>0</v>
      </c>
      <c r="O10" s="198">
        <v>570</v>
      </c>
      <c r="P10" s="198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8">
        <v>156</v>
      </c>
      <c r="H11" s="198">
        <v>0</v>
      </c>
      <c r="I11" s="198">
        <v>0</v>
      </c>
      <c r="J11" s="198">
        <v>0</v>
      </c>
      <c r="K11" s="198">
        <v>320</v>
      </c>
      <c r="L11" s="198">
        <v>0</v>
      </c>
      <c r="M11" s="198">
        <v>0</v>
      </c>
      <c r="N11" s="198">
        <v>0</v>
      </c>
      <c r="O11" s="198">
        <v>570</v>
      </c>
      <c r="P11" s="198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8">
        <v>156</v>
      </c>
      <c r="H12" s="198">
        <v>0</v>
      </c>
      <c r="I12" s="198">
        <v>0</v>
      </c>
      <c r="J12" s="198">
        <v>0</v>
      </c>
      <c r="K12" s="198">
        <v>320</v>
      </c>
      <c r="L12" s="198">
        <v>0</v>
      </c>
      <c r="M12" s="198">
        <v>0</v>
      </c>
      <c r="N12" s="198">
        <v>0</v>
      </c>
      <c r="O12" s="198">
        <v>570</v>
      </c>
      <c r="P12" s="198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8">
        <v>156</v>
      </c>
      <c r="H13" s="198">
        <v>0</v>
      </c>
      <c r="I13" s="198">
        <v>0</v>
      </c>
      <c r="J13" s="198">
        <v>0</v>
      </c>
      <c r="K13" s="198">
        <v>320</v>
      </c>
      <c r="L13" s="198">
        <v>0</v>
      </c>
      <c r="M13" s="198">
        <v>0</v>
      </c>
      <c r="N13" s="198">
        <v>0</v>
      </c>
      <c r="O13" s="198">
        <v>581.32000000000005</v>
      </c>
      <c r="P13" s="198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8">
        <v>156</v>
      </c>
      <c r="H14" s="198">
        <v>0</v>
      </c>
      <c r="I14" s="198">
        <v>0</v>
      </c>
      <c r="J14" s="198">
        <v>0</v>
      </c>
      <c r="K14" s="198">
        <v>320</v>
      </c>
      <c r="L14" s="198">
        <v>0</v>
      </c>
      <c r="M14" s="198">
        <v>0</v>
      </c>
      <c r="N14" s="198">
        <v>0</v>
      </c>
      <c r="O14" s="198">
        <v>581.32000000000005</v>
      </c>
      <c r="P14" s="198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8">
        <v>156</v>
      </c>
      <c r="H15" s="198">
        <v>0</v>
      </c>
      <c r="I15" s="198">
        <v>0</v>
      </c>
      <c r="J15" s="198">
        <v>0</v>
      </c>
      <c r="K15" s="198">
        <v>320</v>
      </c>
      <c r="L15" s="198">
        <v>0</v>
      </c>
      <c r="M15" s="198">
        <v>0</v>
      </c>
      <c r="N15" s="198">
        <v>0</v>
      </c>
      <c r="O15" s="198">
        <v>571.32000000000005</v>
      </c>
      <c r="P15" s="198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8">
        <v>158</v>
      </c>
      <c r="H16" s="198">
        <v>0</v>
      </c>
      <c r="I16" s="198">
        <v>0</v>
      </c>
      <c r="J16" s="198">
        <v>0</v>
      </c>
      <c r="K16" s="198">
        <v>320</v>
      </c>
      <c r="L16" s="198">
        <v>0</v>
      </c>
      <c r="M16" s="198">
        <v>0</v>
      </c>
      <c r="N16" s="198">
        <v>0</v>
      </c>
      <c r="O16" s="198">
        <v>550</v>
      </c>
      <c r="P16" s="198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8">
        <v>158</v>
      </c>
      <c r="H17" s="198">
        <v>0</v>
      </c>
      <c r="I17" s="198">
        <v>0</v>
      </c>
      <c r="J17" s="198">
        <v>0</v>
      </c>
      <c r="K17" s="198">
        <v>320</v>
      </c>
      <c r="L17" s="198">
        <v>0</v>
      </c>
      <c r="M17" s="198">
        <v>0</v>
      </c>
      <c r="N17" s="198">
        <v>0</v>
      </c>
      <c r="O17" s="198">
        <v>550</v>
      </c>
      <c r="P17" s="198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8">
        <v>158</v>
      </c>
      <c r="H18" s="198">
        <v>0</v>
      </c>
      <c r="I18" s="198">
        <v>0</v>
      </c>
      <c r="J18" s="198">
        <v>0</v>
      </c>
      <c r="K18" s="198">
        <v>320</v>
      </c>
      <c r="L18" s="198">
        <v>0</v>
      </c>
      <c r="M18" s="198">
        <v>0</v>
      </c>
      <c r="N18" s="198">
        <v>0</v>
      </c>
      <c r="O18" s="198">
        <v>550</v>
      </c>
      <c r="P18" s="198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8">
        <v>158</v>
      </c>
      <c r="H19" s="198">
        <v>0</v>
      </c>
      <c r="I19" s="198">
        <v>0</v>
      </c>
      <c r="J19" s="198">
        <v>0</v>
      </c>
      <c r="K19" s="198">
        <v>320</v>
      </c>
      <c r="L19" s="198">
        <v>0</v>
      </c>
      <c r="M19" s="198">
        <v>0</v>
      </c>
      <c r="N19" s="198">
        <v>0</v>
      </c>
      <c r="O19" s="198">
        <v>510</v>
      </c>
      <c r="P19" s="198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8">
        <v>158</v>
      </c>
      <c r="H20" s="198">
        <v>0</v>
      </c>
      <c r="I20" s="198">
        <v>0</v>
      </c>
      <c r="J20" s="198">
        <v>0</v>
      </c>
      <c r="K20" s="198">
        <v>320</v>
      </c>
      <c r="L20" s="198">
        <v>0</v>
      </c>
      <c r="M20" s="198">
        <v>0</v>
      </c>
      <c r="N20" s="198">
        <v>0</v>
      </c>
      <c r="O20" s="198">
        <v>500</v>
      </c>
      <c r="P20" s="198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8">
        <v>158</v>
      </c>
      <c r="H21" s="198">
        <v>0</v>
      </c>
      <c r="I21" s="198">
        <v>0</v>
      </c>
      <c r="J21" s="198">
        <v>0</v>
      </c>
      <c r="K21" s="198">
        <v>320</v>
      </c>
      <c r="L21" s="198">
        <v>0</v>
      </c>
      <c r="M21" s="198">
        <v>0</v>
      </c>
      <c r="N21" s="198">
        <v>0</v>
      </c>
      <c r="O21" s="198">
        <v>500</v>
      </c>
      <c r="P21" s="198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8">
        <v>158</v>
      </c>
      <c r="H22" s="198">
        <v>0</v>
      </c>
      <c r="I22" s="198">
        <v>0</v>
      </c>
      <c r="J22" s="198">
        <v>0</v>
      </c>
      <c r="K22" s="198">
        <v>320</v>
      </c>
      <c r="L22" s="198">
        <v>0</v>
      </c>
      <c r="M22" s="198">
        <v>0</v>
      </c>
      <c r="N22" s="198">
        <v>0</v>
      </c>
      <c r="O22" s="198">
        <v>490</v>
      </c>
      <c r="P22" s="198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8">
        <v>159</v>
      </c>
      <c r="H23" s="198">
        <v>0</v>
      </c>
      <c r="I23" s="198">
        <v>0</v>
      </c>
      <c r="J23" s="198">
        <v>0</v>
      </c>
      <c r="K23" s="198">
        <v>320</v>
      </c>
      <c r="L23" s="198">
        <v>0</v>
      </c>
      <c r="M23" s="198">
        <v>0</v>
      </c>
      <c r="N23" s="198">
        <v>0</v>
      </c>
      <c r="O23" s="198">
        <v>520</v>
      </c>
      <c r="P23" s="198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8">
        <v>159</v>
      </c>
      <c r="H24" s="198">
        <v>0</v>
      </c>
      <c r="I24" s="198">
        <v>0</v>
      </c>
      <c r="J24" s="198">
        <v>0</v>
      </c>
      <c r="K24" s="198">
        <v>320</v>
      </c>
      <c r="L24" s="198">
        <v>0</v>
      </c>
      <c r="M24" s="198">
        <v>0</v>
      </c>
      <c r="N24" s="198">
        <v>0</v>
      </c>
      <c r="O24" s="198">
        <v>520</v>
      </c>
      <c r="P24" s="198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8">
        <v>159</v>
      </c>
      <c r="H25" s="198">
        <v>0</v>
      </c>
      <c r="I25" s="198">
        <v>0</v>
      </c>
      <c r="J25" s="198">
        <v>0</v>
      </c>
      <c r="K25" s="198">
        <v>320</v>
      </c>
      <c r="L25" s="198">
        <v>0</v>
      </c>
      <c r="M25" s="198">
        <v>0</v>
      </c>
      <c r="N25" s="198">
        <v>0</v>
      </c>
      <c r="O25" s="198">
        <v>510</v>
      </c>
      <c r="P25" s="198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8">
        <v>159</v>
      </c>
      <c r="H26" s="198">
        <v>0</v>
      </c>
      <c r="I26" s="198">
        <v>0</v>
      </c>
      <c r="J26" s="198">
        <v>0</v>
      </c>
      <c r="K26" s="198">
        <v>320</v>
      </c>
      <c r="L26" s="198">
        <v>0</v>
      </c>
      <c r="M26" s="198">
        <v>0</v>
      </c>
      <c r="N26" s="198">
        <v>0</v>
      </c>
      <c r="O26" s="198">
        <v>500</v>
      </c>
      <c r="P26" s="198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8">
        <v>159</v>
      </c>
      <c r="H27" s="198">
        <v>0</v>
      </c>
      <c r="I27" s="198">
        <v>0</v>
      </c>
      <c r="J27" s="198">
        <v>0</v>
      </c>
      <c r="K27" s="198">
        <v>320</v>
      </c>
      <c r="L27" s="198">
        <v>0</v>
      </c>
      <c r="M27" s="198">
        <v>0</v>
      </c>
      <c r="N27" s="198">
        <v>0</v>
      </c>
      <c r="O27" s="198">
        <v>560</v>
      </c>
      <c r="P27" s="198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8">
        <v>159</v>
      </c>
      <c r="H28" s="198">
        <v>0</v>
      </c>
      <c r="I28" s="198">
        <v>0</v>
      </c>
      <c r="J28" s="198">
        <v>0</v>
      </c>
      <c r="K28" s="198">
        <v>320</v>
      </c>
      <c r="L28" s="198">
        <v>0</v>
      </c>
      <c r="M28" s="198">
        <v>0</v>
      </c>
      <c r="N28" s="198">
        <v>0</v>
      </c>
      <c r="O28" s="198">
        <v>560</v>
      </c>
      <c r="P28" s="198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8">
        <v>159</v>
      </c>
      <c r="H29" s="198">
        <v>0</v>
      </c>
      <c r="I29" s="198">
        <v>0</v>
      </c>
      <c r="J29" s="198">
        <v>0</v>
      </c>
      <c r="K29" s="198">
        <v>320</v>
      </c>
      <c r="L29" s="198">
        <v>0</v>
      </c>
      <c r="M29" s="198">
        <v>0</v>
      </c>
      <c r="N29" s="198">
        <v>0</v>
      </c>
      <c r="O29" s="198">
        <v>540</v>
      </c>
      <c r="P29" s="198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8">
        <v>159</v>
      </c>
      <c r="H30" s="198">
        <v>0</v>
      </c>
      <c r="I30" s="198">
        <v>0</v>
      </c>
      <c r="J30" s="198">
        <v>0</v>
      </c>
      <c r="K30" s="198">
        <v>320</v>
      </c>
      <c r="L30" s="198">
        <v>0</v>
      </c>
      <c r="M30" s="198">
        <v>0</v>
      </c>
      <c r="N30" s="198">
        <v>0</v>
      </c>
      <c r="O30" s="198">
        <v>520</v>
      </c>
      <c r="P30" s="198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8">
        <v>159</v>
      </c>
      <c r="H31" s="198">
        <v>0</v>
      </c>
      <c r="I31" s="198">
        <v>0</v>
      </c>
      <c r="J31" s="198">
        <v>0</v>
      </c>
      <c r="K31" s="198">
        <v>320</v>
      </c>
      <c r="L31" s="198">
        <v>0</v>
      </c>
      <c r="M31" s="198">
        <v>0</v>
      </c>
      <c r="N31" s="198">
        <v>0</v>
      </c>
      <c r="O31" s="198">
        <v>470</v>
      </c>
      <c r="P31" s="198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8">
        <v>159</v>
      </c>
      <c r="H32" s="198">
        <v>0</v>
      </c>
      <c r="I32" s="198">
        <v>0</v>
      </c>
      <c r="J32" s="198">
        <v>0</v>
      </c>
      <c r="K32" s="198">
        <v>320</v>
      </c>
      <c r="L32" s="198">
        <v>0</v>
      </c>
      <c r="M32" s="198">
        <v>0</v>
      </c>
      <c r="N32" s="198">
        <v>0</v>
      </c>
      <c r="O32" s="198">
        <v>470</v>
      </c>
      <c r="P32" s="198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8">
        <v>159</v>
      </c>
      <c r="H33" s="198">
        <v>0</v>
      </c>
      <c r="I33" s="198">
        <v>0</v>
      </c>
      <c r="J33" s="198">
        <v>0</v>
      </c>
      <c r="K33" s="198">
        <v>320</v>
      </c>
      <c r="L33" s="198">
        <v>0</v>
      </c>
      <c r="M33" s="198">
        <v>0</v>
      </c>
      <c r="N33" s="198">
        <v>0</v>
      </c>
      <c r="O33" s="198">
        <v>470</v>
      </c>
      <c r="P33" s="198">
        <v>0</v>
      </c>
    </row>
    <row r="34" spans="1:16">
      <c r="A34" t="s">
        <v>76</v>
      </c>
      <c r="C34" s="24">
        <v>39</v>
      </c>
      <c r="D34" s="24">
        <v>0</v>
      </c>
      <c r="E34" s="24">
        <v>0</v>
      </c>
      <c r="F34" s="24">
        <v>0</v>
      </c>
      <c r="G34" s="198">
        <v>159</v>
      </c>
      <c r="H34" s="198">
        <v>0</v>
      </c>
      <c r="I34" s="198">
        <v>0</v>
      </c>
      <c r="J34" s="198">
        <v>0</v>
      </c>
      <c r="K34" s="198">
        <v>320</v>
      </c>
      <c r="L34" s="198">
        <v>0</v>
      </c>
      <c r="M34" s="198">
        <v>0</v>
      </c>
      <c r="N34" s="198">
        <v>0</v>
      </c>
      <c r="O34" s="198">
        <v>470</v>
      </c>
      <c r="P34" s="198">
        <v>0</v>
      </c>
    </row>
    <row r="35" spans="1:16">
      <c r="A35" t="s">
        <v>77</v>
      </c>
      <c r="C35" s="24">
        <v>39</v>
      </c>
      <c r="D35" s="24">
        <v>0</v>
      </c>
      <c r="E35" s="24">
        <v>0</v>
      </c>
      <c r="F35" s="24">
        <v>0</v>
      </c>
      <c r="G35" s="198">
        <v>159</v>
      </c>
      <c r="H35" s="198">
        <v>0</v>
      </c>
      <c r="I35" s="198">
        <v>0</v>
      </c>
      <c r="J35" s="198">
        <v>0</v>
      </c>
      <c r="K35" s="198">
        <v>320</v>
      </c>
      <c r="L35" s="198">
        <v>0</v>
      </c>
      <c r="M35" s="198">
        <v>0</v>
      </c>
      <c r="N35" s="198">
        <v>0</v>
      </c>
      <c r="O35" s="198">
        <v>470</v>
      </c>
      <c r="P35" s="198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8">
        <v>159</v>
      </c>
      <c r="H36" s="198">
        <v>0</v>
      </c>
      <c r="I36" s="198">
        <v>0</v>
      </c>
      <c r="J36" s="198">
        <v>0</v>
      </c>
      <c r="K36" s="198">
        <v>320</v>
      </c>
      <c r="L36" s="198">
        <v>0</v>
      </c>
      <c r="M36" s="198">
        <v>0</v>
      </c>
      <c r="N36" s="198">
        <v>0</v>
      </c>
      <c r="O36" s="198">
        <v>470</v>
      </c>
      <c r="P36" s="198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8">
        <v>159</v>
      </c>
      <c r="H37" s="198">
        <v>0</v>
      </c>
      <c r="I37" s="198">
        <v>0</v>
      </c>
      <c r="J37" s="198">
        <v>0</v>
      </c>
      <c r="K37" s="198">
        <v>320</v>
      </c>
      <c r="L37" s="198">
        <v>0</v>
      </c>
      <c r="M37" s="198">
        <v>0</v>
      </c>
      <c r="N37" s="198">
        <v>0</v>
      </c>
      <c r="O37" s="198">
        <v>470</v>
      </c>
      <c r="P37" s="198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8">
        <v>159</v>
      </c>
      <c r="H38" s="198">
        <v>0</v>
      </c>
      <c r="I38" s="198">
        <v>0</v>
      </c>
      <c r="J38" s="198">
        <v>0</v>
      </c>
      <c r="K38" s="198">
        <v>320</v>
      </c>
      <c r="L38" s="198">
        <v>0</v>
      </c>
      <c r="M38" s="198">
        <v>0</v>
      </c>
      <c r="N38" s="198">
        <v>0</v>
      </c>
      <c r="O38" s="198">
        <v>470</v>
      </c>
      <c r="P38" s="198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8">
        <v>156</v>
      </c>
      <c r="H39" s="198">
        <v>0</v>
      </c>
      <c r="I39" s="198">
        <v>0</v>
      </c>
      <c r="J39" s="198">
        <v>0</v>
      </c>
      <c r="K39" s="198">
        <v>320</v>
      </c>
      <c r="L39" s="198">
        <v>0</v>
      </c>
      <c r="M39" s="198">
        <v>0</v>
      </c>
      <c r="N39" s="198">
        <v>0</v>
      </c>
      <c r="O39" s="198">
        <v>420</v>
      </c>
      <c r="P39" s="198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8">
        <v>156</v>
      </c>
      <c r="H40" s="198">
        <v>0</v>
      </c>
      <c r="I40" s="198">
        <v>0</v>
      </c>
      <c r="J40" s="198">
        <v>0</v>
      </c>
      <c r="K40" s="198">
        <v>320</v>
      </c>
      <c r="L40" s="198">
        <v>0</v>
      </c>
      <c r="M40" s="198">
        <v>0</v>
      </c>
      <c r="N40" s="198">
        <v>0</v>
      </c>
      <c r="O40" s="198">
        <v>420</v>
      </c>
      <c r="P40" s="198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8">
        <v>156</v>
      </c>
      <c r="H41" s="198">
        <v>0</v>
      </c>
      <c r="I41" s="198">
        <v>0</v>
      </c>
      <c r="J41" s="198">
        <v>0</v>
      </c>
      <c r="K41" s="198">
        <v>320</v>
      </c>
      <c r="L41" s="198">
        <v>0</v>
      </c>
      <c r="M41" s="198">
        <v>0</v>
      </c>
      <c r="N41" s="198">
        <v>0</v>
      </c>
      <c r="O41" s="198">
        <v>420</v>
      </c>
      <c r="P41" s="198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8">
        <v>156</v>
      </c>
      <c r="H42" s="198">
        <v>0</v>
      </c>
      <c r="I42" s="198">
        <v>0</v>
      </c>
      <c r="J42" s="198">
        <v>0</v>
      </c>
      <c r="K42" s="198">
        <v>320</v>
      </c>
      <c r="L42" s="198">
        <v>0</v>
      </c>
      <c r="M42" s="198">
        <v>0</v>
      </c>
      <c r="N42" s="198">
        <v>0</v>
      </c>
      <c r="O42" s="198">
        <v>420</v>
      </c>
      <c r="P42" s="198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198">
        <v>154</v>
      </c>
      <c r="H43" s="198">
        <v>0</v>
      </c>
      <c r="I43" s="198">
        <v>0</v>
      </c>
      <c r="J43" s="198">
        <v>0</v>
      </c>
      <c r="K43" s="198">
        <v>320</v>
      </c>
      <c r="L43" s="198">
        <v>0</v>
      </c>
      <c r="M43" s="198">
        <v>0</v>
      </c>
      <c r="N43" s="198">
        <v>0</v>
      </c>
      <c r="O43" s="198">
        <v>420</v>
      </c>
      <c r="P43" s="198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198">
        <v>154</v>
      </c>
      <c r="H44" s="198">
        <v>0</v>
      </c>
      <c r="I44" s="198">
        <v>0</v>
      </c>
      <c r="J44" s="198">
        <v>0</v>
      </c>
      <c r="K44" s="198">
        <v>320</v>
      </c>
      <c r="L44" s="198">
        <v>0</v>
      </c>
      <c r="M44" s="198">
        <v>0</v>
      </c>
      <c r="N44" s="198">
        <v>0</v>
      </c>
      <c r="O44" s="198">
        <v>420</v>
      </c>
      <c r="P44" s="198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98">
        <v>154</v>
      </c>
      <c r="H45" s="198">
        <v>0</v>
      </c>
      <c r="I45" s="198">
        <v>0</v>
      </c>
      <c r="J45" s="198">
        <v>0</v>
      </c>
      <c r="K45" s="198">
        <v>320</v>
      </c>
      <c r="L45" s="198">
        <v>0</v>
      </c>
      <c r="M45" s="198">
        <v>0</v>
      </c>
      <c r="N45" s="198">
        <v>0</v>
      </c>
      <c r="O45" s="198">
        <v>450</v>
      </c>
      <c r="P45" s="198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98">
        <v>154</v>
      </c>
      <c r="H46" s="198">
        <v>0</v>
      </c>
      <c r="I46" s="198">
        <v>0</v>
      </c>
      <c r="J46" s="198">
        <v>0</v>
      </c>
      <c r="K46" s="198">
        <v>320</v>
      </c>
      <c r="L46" s="198">
        <v>0</v>
      </c>
      <c r="M46" s="198">
        <v>0</v>
      </c>
      <c r="N46" s="198">
        <v>0</v>
      </c>
      <c r="O46" s="198">
        <v>450</v>
      </c>
      <c r="P46" s="198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98">
        <v>154</v>
      </c>
      <c r="H47" s="198">
        <v>0</v>
      </c>
      <c r="I47" s="198">
        <v>0</v>
      </c>
      <c r="J47" s="198">
        <v>0</v>
      </c>
      <c r="K47" s="198">
        <v>320</v>
      </c>
      <c r="L47" s="198">
        <v>0</v>
      </c>
      <c r="M47" s="198">
        <v>0</v>
      </c>
      <c r="N47" s="198">
        <v>0</v>
      </c>
      <c r="O47" s="198">
        <v>420</v>
      </c>
      <c r="P47" s="198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98">
        <v>154</v>
      </c>
      <c r="H48" s="198">
        <v>0</v>
      </c>
      <c r="I48" s="198">
        <v>0</v>
      </c>
      <c r="J48" s="198">
        <v>0</v>
      </c>
      <c r="K48" s="198">
        <v>320</v>
      </c>
      <c r="L48" s="198">
        <v>0</v>
      </c>
      <c r="M48" s="198">
        <v>0</v>
      </c>
      <c r="N48" s="198">
        <v>0</v>
      </c>
      <c r="O48" s="198">
        <v>420</v>
      </c>
      <c r="P48" s="198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98">
        <v>154</v>
      </c>
      <c r="H49" s="198">
        <v>0</v>
      </c>
      <c r="I49" s="198">
        <v>0</v>
      </c>
      <c r="J49" s="198">
        <v>0</v>
      </c>
      <c r="K49" s="198">
        <v>320</v>
      </c>
      <c r="L49" s="198">
        <v>0</v>
      </c>
      <c r="M49" s="198">
        <v>0</v>
      </c>
      <c r="N49" s="198">
        <v>0</v>
      </c>
      <c r="O49" s="198">
        <v>420</v>
      </c>
      <c r="P49" s="198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98">
        <v>154</v>
      </c>
      <c r="H50" s="198">
        <v>0</v>
      </c>
      <c r="I50" s="198">
        <v>0</v>
      </c>
      <c r="J50" s="198">
        <v>0</v>
      </c>
      <c r="K50" s="198">
        <v>320</v>
      </c>
      <c r="L50" s="198">
        <v>0</v>
      </c>
      <c r="M50" s="198">
        <v>0</v>
      </c>
      <c r="N50" s="198">
        <v>0</v>
      </c>
      <c r="O50" s="198">
        <v>420</v>
      </c>
      <c r="P50" s="198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98">
        <v>152</v>
      </c>
      <c r="H51" s="198">
        <v>0</v>
      </c>
      <c r="I51" s="198">
        <v>0</v>
      </c>
      <c r="J51" s="198">
        <v>0</v>
      </c>
      <c r="K51" s="198">
        <v>320</v>
      </c>
      <c r="L51" s="198">
        <v>0</v>
      </c>
      <c r="M51" s="198">
        <v>0</v>
      </c>
      <c r="N51" s="198">
        <v>0</v>
      </c>
      <c r="O51" s="198">
        <v>420</v>
      </c>
      <c r="P51" s="198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8">
        <v>152</v>
      </c>
      <c r="H52" s="198">
        <v>0</v>
      </c>
      <c r="I52" s="198">
        <v>0</v>
      </c>
      <c r="J52" s="198">
        <v>0</v>
      </c>
      <c r="K52" s="198">
        <v>320</v>
      </c>
      <c r="L52" s="198">
        <v>0</v>
      </c>
      <c r="M52" s="198">
        <v>0</v>
      </c>
      <c r="N52" s="198">
        <v>0</v>
      </c>
      <c r="O52" s="198">
        <v>420</v>
      </c>
      <c r="P52" s="198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8">
        <v>150</v>
      </c>
      <c r="H53" s="198">
        <v>0</v>
      </c>
      <c r="I53" s="198">
        <v>0</v>
      </c>
      <c r="J53" s="198">
        <v>0</v>
      </c>
      <c r="K53" s="198">
        <v>320</v>
      </c>
      <c r="L53" s="198">
        <v>0</v>
      </c>
      <c r="M53" s="198">
        <v>0</v>
      </c>
      <c r="N53" s="198">
        <v>0</v>
      </c>
      <c r="O53" s="198">
        <v>420</v>
      </c>
      <c r="P53" s="198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8">
        <v>150</v>
      </c>
      <c r="H54" s="198">
        <v>0</v>
      </c>
      <c r="I54" s="198">
        <v>0</v>
      </c>
      <c r="J54" s="198">
        <v>0</v>
      </c>
      <c r="K54" s="198">
        <v>320</v>
      </c>
      <c r="L54" s="198">
        <v>0</v>
      </c>
      <c r="M54" s="198">
        <v>0</v>
      </c>
      <c r="N54" s="198">
        <v>0</v>
      </c>
      <c r="O54" s="198">
        <v>420</v>
      </c>
      <c r="P54" s="198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198">
        <v>150</v>
      </c>
      <c r="H55" s="198">
        <v>0</v>
      </c>
      <c r="I55" s="198">
        <v>0</v>
      </c>
      <c r="J55" s="198">
        <v>0</v>
      </c>
      <c r="K55" s="198">
        <v>320</v>
      </c>
      <c r="L55" s="198">
        <v>0</v>
      </c>
      <c r="M55" s="198">
        <v>0</v>
      </c>
      <c r="N55" s="198">
        <v>0</v>
      </c>
      <c r="O55" s="198">
        <v>420</v>
      </c>
      <c r="P55" s="198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198">
        <v>150</v>
      </c>
      <c r="H56" s="198">
        <v>0</v>
      </c>
      <c r="I56" s="198">
        <v>0</v>
      </c>
      <c r="J56" s="198">
        <v>0</v>
      </c>
      <c r="K56" s="198">
        <v>320</v>
      </c>
      <c r="L56" s="198">
        <v>0</v>
      </c>
      <c r="M56" s="198">
        <v>0</v>
      </c>
      <c r="N56" s="198">
        <v>0</v>
      </c>
      <c r="O56" s="198">
        <v>420</v>
      </c>
      <c r="P56" s="198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198">
        <v>150</v>
      </c>
      <c r="H57" s="198">
        <v>0</v>
      </c>
      <c r="I57" s="198">
        <v>0</v>
      </c>
      <c r="J57" s="198">
        <v>0</v>
      </c>
      <c r="K57" s="198">
        <v>320</v>
      </c>
      <c r="L57" s="198">
        <v>0</v>
      </c>
      <c r="M57" s="198">
        <v>0</v>
      </c>
      <c r="N57" s="198">
        <v>0</v>
      </c>
      <c r="O57" s="198">
        <v>420</v>
      </c>
      <c r="P57" s="198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198">
        <v>150</v>
      </c>
      <c r="H58" s="198">
        <v>0</v>
      </c>
      <c r="I58" s="198">
        <v>0</v>
      </c>
      <c r="J58" s="198">
        <v>0</v>
      </c>
      <c r="K58" s="198">
        <v>320</v>
      </c>
      <c r="L58" s="198">
        <v>0</v>
      </c>
      <c r="M58" s="198">
        <v>0</v>
      </c>
      <c r="N58" s="198">
        <v>0</v>
      </c>
      <c r="O58" s="198">
        <v>420</v>
      </c>
      <c r="P58" s="198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98">
        <v>149</v>
      </c>
      <c r="H59" s="198">
        <v>0</v>
      </c>
      <c r="I59" s="198">
        <v>0</v>
      </c>
      <c r="J59" s="198">
        <v>0</v>
      </c>
      <c r="K59" s="198">
        <v>320</v>
      </c>
      <c r="L59" s="198">
        <v>0</v>
      </c>
      <c r="M59" s="198">
        <v>0</v>
      </c>
      <c r="N59" s="198">
        <v>0</v>
      </c>
      <c r="O59" s="198">
        <v>420</v>
      </c>
      <c r="P59" s="198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98">
        <v>149</v>
      </c>
      <c r="H60" s="198">
        <v>0</v>
      </c>
      <c r="I60" s="198">
        <v>0</v>
      </c>
      <c r="J60" s="198">
        <v>0</v>
      </c>
      <c r="K60" s="198">
        <v>320</v>
      </c>
      <c r="L60" s="198">
        <v>0</v>
      </c>
      <c r="M60" s="198">
        <v>0</v>
      </c>
      <c r="N60" s="198">
        <v>0</v>
      </c>
      <c r="O60" s="198">
        <v>420</v>
      </c>
      <c r="P60" s="198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98">
        <v>149</v>
      </c>
      <c r="H61" s="198">
        <v>0</v>
      </c>
      <c r="I61" s="198">
        <v>0</v>
      </c>
      <c r="J61" s="198">
        <v>0</v>
      </c>
      <c r="K61" s="198">
        <v>320</v>
      </c>
      <c r="L61" s="198">
        <v>0</v>
      </c>
      <c r="M61" s="198">
        <v>0</v>
      </c>
      <c r="N61" s="198">
        <v>0</v>
      </c>
      <c r="O61" s="198">
        <v>450</v>
      </c>
      <c r="P61" s="198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198">
        <v>149</v>
      </c>
      <c r="H62" s="198">
        <v>0</v>
      </c>
      <c r="I62" s="198">
        <v>0</v>
      </c>
      <c r="J62" s="198">
        <v>0</v>
      </c>
      <c r="K62" s="198">
        <v>320</v>
      </c>
      <c r="L62" s="198">
        <v>0</v>
      </c>
      <c r="M62" s="198">
        <v>0</v>
      </c>
      <c r="N62" s="198">
        <v>0</v>
      </c>
      <c r="O62" s="198">
        <v>510</v>
      </c>
      <c r="P62" s="198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98">
        <v>149</v>
      </c>
      <c r="H63" s="198">
        <v>0</v>
      </c>
      <c r="I63" s="198">
        <v>0</v>
      </c>
      <c r="J63" s="198">
        <v>0</v>
      </c>
      <c r="K63" s="198">
        <v>320</v>
      </c>
      <c r="L63" s="198">
        <v>0</v>
      </c>
      <c r="M63" s="198">
        <v>0</v>
      </c>
      <c r="N63" s="198">
        <v>0</v>
      </c>
      <c r="O63" s="198">
        <v>510</v>
      </c>
      <c r="P63" s="198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98">
        <v>149</v>
      </c>
      <c r="H64" s="198">
        <v>0</v>
      </c>
      <c r="I64" s="198">
        <v>0</v>
      </c>
      <c r="J64" s="198">
        <v>0</v>
      </c>
      <c r="K64" s="198">
        <v>320</v>
      </c>
      <c r="L64" s="198">
        <v>0</v>
      </c>
      <c r="M64" s="198">
        <v>0</v>
      </c>
      <c r="N64" s="198">
        <v>0</v>
      </c>
      <c r="O64" s="198">
        <v>543.54</v>
      </c>
      <c r="P64" s="198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8">
        <v>149</v>
      </c>
      <c r="H65" s="198">
        <v>0</v>
      </c>
      <c r="I65" s="198">
        <v>0</v>
      </c>
      <c r="J65" s="198">
        <v>0</v>
      </c>
      <c r="K65" s="198">
        <v>320</v>
      </c>
      <c r="L65" s="198">
        <v>0</v>
      </c>
      <c r="M65" s="198">
        <v>0</v>
      </c>
      <c r="N65" s="198">
        <v>0</v>
      </c>
      <c r="O65" s="198">
        <v>543.54</v>
      </c>
      <c r="P65" s="198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8">
        <v>149</v>
      </c>
      <c r="H66" s="198">
        <v>0</v>
      </c>
      <c r="I66" s="198">
        <v>0</v>
      </c>
      <c r="J66" s="198">
        <v>0</v>
      </c>
      <c r="K66" s="198">
        <v>320</v>
      </c>
      <c r="L66" s="198">
        <v>0</v>
      </c>
      <c r="M66" s="198">
        <v>0</v>
      </c>
      <c r="N66" s="198">
        <v>0</v>
      </c>
      <c r="O66" s="198">
        <v>583.54</v>
      </c>
      <c r="P66" s="198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8">
        <v>149</v>
      </c>
      <c r="H67" s="198">
        <v>0</v>
      </c>
      <c r="I67" s="198">
        <v>0</v>
      </c>
      <c r="J67" s="198">
        <v>0</v>
      </c>
      <c r="K67" s="198">
        <v>320</v>
      </c>
      <c r="L67" s="198">
        <v>0</v>
      </c>
      <c r="M67" s="198">
        <v>0</v>
      </c>
      <c r="N67" s="198">
        <v>0</v>
      </c>
      <c r="O67" s="198">
        <v>603.54</v>
      </c>
      <c r="P67" s="198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8">
        <v>149</v>
      </c>
      <c r="H68" s="198">
        <v>0</v>
      </c>
      <c r="I68" s="198">
        <v>0</v>
      </c>
      <c r="J68" s="198">
        <v>0</v>
      </c>
      <c r="K68" s="198">
        <v>320</v>
      </c>
      <c r="L68" s="198">
        <v>0</v>
      </c>
      <c r="M68" s="198">
        <v>0</v>
      </c>
      <c r="N68" s="198">
        <v>0</v>
      </c>
      <c r="O68" s="198">
        <v>603.54</v>
      </c>
      <c r="P68" s="198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8">
        <v>149</v>
      </c>
      <c r="H69" s="198">
        <v>0</v>
      </c>
      <c r="I69" s="198">
        <v>0</v>
      </c>
      <c r="J69" s="198">
        <v>0</v>
      </c>
      <c r="K69" s="198">
        <v>320</v>
      </c>
      <c r="L69" s="198">
        <v>0</v>
      </c>
      <c r="M69" s="198">
        <v>0</v>
      </c>
      <c r="N69" s="198">
        <v>0</v>
      </c>
      <c r="O69" s="198">
        <v>603.54</v>
      </c>
      <c r="P69" s="198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8">
        <v>149</v>
      </c>
      <c r="H70" s="198">
        <v>0</v>
      </c>
      <c r="I70" s="198">
        <v>0</v>
      </c>
      <c r="J70" s="198">
        <v>0</v>
      </c>
      <c r="K70" s="198">
        <v>320</v>
      </c>
      <c r="L70" s="198">
        <v>0</v>
      </c>
      <c r="M70" s="198">
        <v>0</v>
      </c>
      <c r="N70" s="198">
        <v>0</v>
      </c>
      <c r="O70" s="198">
        <v>613.54</v>
      </c>
      <c r="P70" s="198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98">
        <v>150</v>
      </c>
      <c r="H71" s="198">
        <v>0</v>
      </c>
      <c r="I71" s="198">
        <v>0</v>
      </c>
      <c r="J71" s="198">
        <v>0</v>
      </c>
      <c r="K71" s="198">
        <v>320</v>
      </c>
      <c r="L71" s="198">
        <v>0</v>
      </c>
      <c r="M71" s="198">
        <v>0</v>
      </c>
      <c r="N71" s="198">
        <v>0</v>
      </c>
      <c r="O71" s="198">
        <v>613.54</v>
      </c>
      <c r="P71" s="198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98">
        <v>150</v>
      </c>
      <c r="H72" s="198">
        <v>0</v>
      </c>
      <c r="I72" s="198">
        <v>0</v>
      </c>
      <c r="J72" s="198">
        <v>0</v>
      </c>
      <c r="K72" s="198">
        <v>320</v>
      </c>
      <c r="L72" s="198">
        <v>0</v>
      </c>
      <c r="M72" s="198">
        <v>0</v>
      </c>
      <c r="N72" s="198">
        <v>0</v>
      </c>
      <c r="O72" s="198">
        <v>613.54</v>
      </c>
      <c r="P72" s="198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98">
        <v>150</v>
      </c>
      <c r="H73" s="198">
        <v>0</v>
      </c>
      <c r="I73" s="198">
        <v>0</v>
      </c>
      <c r="J73" s="198">
        <v>0</v>
      </c>
      <c r="K73" s="198">
        <v>320</v>
      </c>
      <c r="L73" s="198">
        <v>0</v>
      </c>
      <c r="M73" s="198">
        <v>0</v>
      </c>
      <c r="N73" s="198">
        <v>0</v>
      </c>
      <c r="O73" s="198">
        <v>620</v>
      </c>
      <c r="P73" s="198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98">
        <v>150</v>
      </c>
      <c r="H74" s="198">
        <v>0</v>
      </c>
      <c r="I74" s="198">
        <v>0</v>
      </c>
      <c r="J74" s="198">
        <v>0</v>
      </c>
      <c r="K74" s="198">
        <v>320</v>
      </c>
      <c r="L74" s="198">
        <v>0</v>
      </c>
      <c r="M74" s="198">
        <v>0</v>
      </c>
      <c r="N74" s="198">
        <v>0</v>
      </c>
      <c r="O74" s="198">
        <v>620</v>
      </c>
      <c r="P74" s="198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198">
        <v>152</v>
      </c>
      <c r="H75" s="198">
        <v>0</v>
      </c>
      <c r="I75" s="198">
        <v>0</v>
      </c>
      <c r="J75" s="198">
        <v>0</v>
      </c>
      <c r="K75" s="198">
        <v>320</v>
      </c>
      <c r="L75" s="198">
        <v>0</v>
      </c>
      <c r="M75" s="198">
        <v>0</v>
      </c>
      <c r="N75" s="198">
        <v>0</v>
      </c>
      <c r="O75" s="198">
        <v>551.32000000000005</v>
      </c>
      <c r="P75" s="198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198">
        <v>152</v>
      </c>
      <c r="H76" s="198">
        <v>0</v>
      </c>
      <c r="I76" s="198">
        <v>0</v>
      </c>
      <c r="J76" s="198">
        <v>0</v>
      </c>
      <c r="K76" s="198">
        <v>320</v>
      </c>
      <c r="L76" s="198">
        <v>0</v>
      </c>
      <c r="M76" s="198">
        <v>0</v>
      </c>
      <c r="N76" s="198">
        <v>0</v>
      </c>
      <c r="O76" s="198">
        <v>551.32000000000005</v>
      </c>
      <c r="P76" s="198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198">
        <v>152</v>
      </c>
      <c r="H77" s="198">
        <v>0</v>
      </c>
      <c r="I77" s="198">
        <v>0</v>
      </c>
      <c r="J77" s="198">
        <v>0</v>
      </c>
      <c r="K77" s="198">
        <v>320</v>
      </c>
      <c r="L77" s="198">
        <v>0</v>
      </c>
      <c r="M77" s="198">
        <v>0</v>
      </c>
      <c r="N77" s="198">
        <v>0</v>
      </c>
      <c r="O77" s="198">
        <v>550</v>
      </c>
      <c r="P77" s="198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198">
        <v>152</v>
      </c>
      <c r="H78" s="198">
        <v>0</v>
      </c>
      <c r="I78" s="198">
        <v>0</v>
      </c>
      <c r="J78" s="198">
        <v>0</v>
      </c>
      <c r="K78" s="198">
        <v>320</v>
      </c>
      <c r="L78" s="198">
        <v>0</v>
      </c>
      <c r="M78" s="198">
        <v>0</v>
      </c>
      <c r="N78" s="198">
        <v>0</v>
      </c>
      <c r="O78" s="198">
        <v>551.32000000000005</v>
      </c>
      <c r="P78" s="198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198">
        <v>152</v>
      </c>
      <c r="H79" s="198">
        <v>0</v>
      </c>
      <c r="I79" s="198">
        <v>0</v>
      </c>
      <c r="J79" s="198">
        <v>0</v>
      </c>
      <c r="K79" s="198">
        <v>320</v>
      </c>
      <c r="L79" s="198">
        <v>0</v>
      </c>
      <c r="M79" s="198">
        <v>0</v>
      </c>
      <c r="N79" s="198">
        <v>0</v>
      </c>
      <c r="O79" s="198">
        <v>601.32000000000005</v>
      </c>
      <c r="P79" s="198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198">
        <v>152</v>
      </c>
      <c r="H80" s="198">
        <v>0</v>
      </c>
      <c r="I80" s="198">
        <v>0</v>
      </c>
      <c r="J80" s="198">
        <v>0</v>
      </c>
      <c r="K80" s="198">
        <v>320</v>
      </c>
      <c r="L80" s="198">
        <v>0</v>
      </c>
      <c r="M80" s="198">
        <v>0</v>
      </c>
      <c r="N80" s="198">
        <v>0</v>
      </c>
      <c r="O80" s="198">
        <v>611.32000000000005</v>
      </c>
      <c r="P80" s="198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198">
        <v>152</v>
      </c>
      <c r="H81" s="198">
        <v>0</v>
      </c>
      <c r="I81" s="198">
        <v>0</v>
      </c>
      <c r="J81" s="198">
        <v>0</v>
      </c>
      <c r="K81" s="198">
        <v>320</v>
      </c>
      <c r="L81" s="198">
        <v>0</v>
      </c>
      <c r="M81" s="198">
        <v>0</v>
      </c>
      <c r="N81" s="198">
        <v>0</v>
      </c>
      <c r="O81" s="198">
        <v>601.32000000000005</v>
      </c>
      <c r="P81" s="198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198">
        <v>152</v>
      </c>
      <c r="H82" s="198">
        <v>0</v>
      </c>
      <c r="I82" s="198">
        <v>0</v>
      </c>
      <c r="J82" s="198">
        <v>0</v>
      </c>
      <c r="K82" s="198">
        <v>320</v>
      </c>
      <c r="L82" s="198">
        <v>0</v>
      </c>
      <c r="M82" s="198">
        <v>0</v>
      </c>
      <c r="N82" s="198">
        <v>0</v>
      </c>
      <c r="O82" s="198">
        <v>611.32000000000005</v>
      </c>
      <c r="P82" s="198">
        <v>0</v>
      </c>
    </row>
    <row r="83" spans="1:16">
      <c r="A83" t="s">
        <v>125</v>
      </c>
      <c r="C83" s="24">
        <v>36</v>
      </c>
      <c r="D83" s="24">
        <v>0</v>
      </c>
      <c r="E83" s="24">
        <v>0</v>
      </c>
      <c r="F83" s="24">
        <v>0</v>
      </c>
      <c r="G83" s="198">
        <v>152</v>
      </c>
      <c r="H83" s="198">
        <v>0</v>
      </c>
      <c r="I83" s="198">
        <v>0</v>
      </c>
      <c r="J83" s="198">
        <v>0</v>
      </c>
      <c r="K83" s="198">
        <v>320</v>
      </c>
      <c r="L83" s="198">
        <v>0</v>
      </c>
      <c r="M83" s="198">
        <v>0</v>
      </c>
      <c r="N83" s="198">
        <v>0</v>
      </c>
      <c r="O83" s="198">
        <v>611.32000000000005</v>
      </c>
      <c r="P83" s="198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198">
        <v>152</v>
      </c>
      <c r="H84" s="198">
        <v>0</v>
      </c>
      <c r="I84" s="198">
        <v>0</v>
      </c>
      <c r="J84" s="198">
        <v>0</v>
      </c>
      <c r="K84" s="198">
        <v>320</v>
      </c>
      <c r="L84" s="198">
        <v>0</v>
      </c>
      <c r="M84" s="198">
        <v>0</v>
      </c>
      <c r="N84" s="198">
        <v>0</v>
      </c>
      <c r="O84" s="198">
        <v>571.32000000000005</v>
      </c>
      <c r="P84" s="198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198">
        <v>152</v>
      </c>
      <c r="H85" s="198">
        <v>0</v>
      </c>
      <c r="I85" s="198">
        <v>0</v>
      </c>
      <c r="J85" s="198">
        <v>0</v>
      </c>
      <c r="K85" s="198">
        <v>320</v>
      </c>
      <c r="L85" s="198">
        <v>0</v>
      </c>
      <c r="M85" s="198">
        <v>0</v>
      </c>
      <c r="N85" s="198">
        <v>0</v>
      </c>
      <c r="O85" s="198">
        <v>571.32000000000005</v>
      </c>
      <c r="P85" s="198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198">
        <v>152</v>
      </c>
      <c r="H86" s="198">
        <v>0</v>
      </c>
      <c r="I86" s="198">
        <v>0</v>
      </c>
      <c r="J86" s="198">
        <v>0</v>
      </c>
      <c r="K86" s="198">
        <v>320</v>
      </c>
      <c r="L86" s="198">
        <v>0</v>
      </c>
      <c r="M86" s="198">
        <v>0</v>
      </c>
      <c r="N86" s="198">
        <v>0</v>
      </c>
      <c r="O86" s="198">
        <v>571.32000000000005</v>
      </c>
      <c r="P86" s="198">
        <v>0</v>
      </c>
    </row>
    <row r="87" spans="1:16">
      <c r="A87" t="s">
        <v>129</v>
      </c>
      <c r="C87" s="24">
        <v>36</v>
      </c>
      <c r="D87" s="24">
        <v>0</v>
      </c>
      <c r="E87" s="24">
        <v>0</v>
      </c>
      <c r="F87" s="24">
        <v>0</v>
      </c>
      <c r="G87" s="198">
        <v>150</v>
      </c>
      <c r="H87" s="198">
        <v>0</v>
      </c>
      <c r="I87" s="198">
        <v>0</v>
      </c>
      <c r="J87" s="198">
        <v>0</v>
      </c>
      <c r="K87" s="198">
        <v>320</v>
      </c>
      <c r="L87" s="198">
        <v>0</v>
      </c>
      <c r="M87" s="198">
        <v>0</v>
      </c>
      <c r="N87" s="198">
        <v>0</v>
      </c>
      <c r="O87" s="198">
        <v>571.32000000000005</v>
      </c>
      <c r="P87" s="198">
        <v>0</v>
      </c>
    </row>
    <row r="88" spans="1:16">
      <c r="A88" t="s">
        <v>130</v>
      </c>
      <c r="C88" s="24">
        <v>36</v>
      </c>
      <c r="D88" s="24">
        <v>0</v>
      </c>
      <c r="E88" s="24">
        <v>0</v>
      </c>
      <c r="F88" s="24">
        <v>0</v>
      </c>
      <c r="G88" s="198">
        <v>150</v>
      </c>
      <c r="H88" s="198">
        <v>0</v>
      </c>
      <c r="I88" s="198">
        <v>0</v>
      </c>
      <c r="J88" s="198">
        <v>0</v>
      </c>
      <c r="K88" s="198">
        <v>320</v>
      </c>
      <c r="L88" s="198">
        <v>0</v>
      </c>
      <c r="M88" s="198">
        <v>0</v>
      </c>
      <c r="N88" s="198">
        <v>0</v>
      </c>
      <c r="O88" s="198">
        <v>571.32000000000005</v>
      </c>
      <c r="P88" s="198">
        <v>0</v>
      </c>
    </row>
    <row r="89" spans="1:16">
      <c r="A89" t="s">
        <v>131</v>
      </c>
      <c r="C89" s="24">
        <v>36</v>
      </c>
      <c r="D89" s="24">
        <v>0</v>
      </c>
      <c r="E89" s="24">
        <v>0</v>
      </c>
      <c r="F89" s="24">
        <v>0</v>
      </c>
      <c r="G89" s="198">
        <v>150</v>
      </c>
      <c r="H89" s="198">
        <v>0</v>
      </c>
      <c r="I89" s="198">
        <v>0</v>
      </c>
      <c r="J89" s="198">
        <v>0</v>
      </c>
      <c r="K89" s="198">
        <v>320</v>
      </c>
      <c r="L89" s="198">
        <v>0</v>
      </c>
      <c r="M89" s="198">
        <v>0</v>
      </c>
      <c r="N89" s="198">
        <v>0</v>
      </c>
      <c r="O89" s="198">
        <v>571.32000000000005</v>
      </c>
      <c r="P89" s="198">
        <v>0</v>
      </c>
    </row>
    <row r="90" spans="1:16">
      <c r="A90" t="s">
        <v>132</v>
      </c>
      <c r="C90" s="24">
        <v>36</v>
      </c>
      <c r="D90" s="24">
        <v>0</v>
      </c>
      <c r="E90" s="24">
        <v>0</v>
      </c>
      <c r="F90" s="24">
        <v>0</v>
      </c>
      <c r="G90" s="198">
        <v>150</v>
      </c>
      <c r="H90" s="198">
        <v>0</v>
      </c>
      <c r="I90" s="198">
        <v>0</v>
      </c>
      <c r="J90" s="198">
        <v>0</v>
      </c>
      <c r="K90" s="198">
        <v>320</v>
      </c>
      <c r="L90" s="198">
        <v>0</v>
      </c>
      <c r="M90" s="198">
        <v>0</v>
      </c>
      <c r="N90" s="198">
        <v>0</v>
      </c>
      <c r="O90" s="198">
        <v>571.32000000000005</v>
      </c>
      <c r="P90" s="198">
        <v>0</v>
      </c>
    </row>
    <row r="91" spans="1:16">
      <c r="A91" t="s">
        <v>133</v>
      </c>
      <c r="C91" s="24">
        <v>36</v>
      </c>
      <c r="D91" s="24">
        <v>0</v>
      </c>
      <c r="E91" s="24">
        <v>0</v>
      </c>
      <c r="F91" s="24">
        <v>0</v>
      </c>
      <c r="G91" s="198">
        <v>150</v>
      </c>
      <c r="H91" s="198">
        <v>0</v>
      </c>
      <c r="I91" s="198">
        <v>0</v>
      </c>
      <c r="J91" s="198">
        <v>0</v>
      </c>
      <c r="K91" s="198">
        <v>320</v>
      </c>
      <c r="L91" s="198">
        <v>0</v>
      </c>
      <c r="M91" s="198">
        <v>0</v>
      </c>
      <c r="N91" s="198">
        <v>0</v>
      </c>
      <c r="O91" s="198">
        <v>620</v>
      </c>
      <c r="P91" s="198">
        <v>0</v>
      </c>
    </row>
    <row r="92" spans="1:16">
      <c r="A92" t="s">
        <v>134</v>
      </c>
      <c r="C92" s="24">
        <v>36</v>
      </c>
      <c r="D92" s="24">
        <v>0</v>
      </c>
      <c r="E92" s="24">
        <v>0</v>
      </c>
      <c r="F92" s="24">
        <v>0</v>
      </c>
      <c r="G92" s="198">
        <v>150</v>
      </c>
      <c r="H92" s="198">
        <v>0</v>
      </c>
      <c r="I92" s="198">
        <v>0</v>
      </c>
      <c r="J92" s="198">
        <v>0</v>
      </c>
      <c r="K92" s="198">
        <v>320</v>
      </c>
      <c r="L92" s="198">
        <v>0</v>
      </c>
      <c r="M92" s="198">
        <v>0</v>
      </c>
      <c r="N92" s="198">
        <v>0</v>
      </c>
      <c r="O92" s="198">
        <v>620</v>
      </c>
      <c r="P92" s="198">
        <v>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198">
        <v>150</v>
      </c>
      <c r="H93" s="198">
        <v>0</v>
      </c>
      <c r="I93" s="198">
        <v>0</v>
      </c>
      <c r="J93" s="198">
        <v>0</v>
      </c>
      <c r="K93" s="198">
        <v>320</v>
      </c>
      <c r="L93" s="198">
        <v>0</v>
      </c>
      <c r="M93" s="198">
        <v>0</v>
      </c>
      <c r="N93" s="198">
        <v>0</v>
      </c>
      <c r="O93" s="198">
        <v>620</v>
      </c>
      <c r="P93" s="198">
        <v>0</v>
      </c>
    </row>
    <row r="94" spans="1:16">
      <c r="A94" t="s">
        <v>136</v>
      </c>
      <c r="C94" s="24">
        <v>36</v>
      </c>
      <c r="D94" s="24">
        <v>0</v>
      </c>
      <c r="E94" s="24">
        <v>0</v>
      </c>
      <c r="F94" s="24">
        <v>0</v>
      </c>
      <c r="G94" s="198">
        <v>150</v>
      </c>
      <c r="H94" s="198">
        <v>0</v>
      </c>
      <c r="I94" s="198">
        <v>0</v>
      </c>
      <c r="J94" s="198">
        <v>0</v>
      </c>
      <c r="K94" s="198">
        <v>320</v>
      </c>
      <c r="L94" s="198">
        <v>0</v>
      </c>
      <c r="M94" s="198">
        <v>0</v>
      </c>
      <c r="N94" s="198">
        <v>0</v>
      </c>
      <c r="O94" s="198">
        <v>620</v>
      </c>
      <c r="P94" s="198">
        <v>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198">
        <v>150</v>
      </c>
      <c r="H95" s="198">
        <v>0</v>
      </c>
      <c r="I95" s="198">
        <v>0</v>
      </c>
      <c r="J95" s="198">
        <v>0</v>
      </c>
      <c r="K95" s="198">
        <v>320</v>
      </c>
      <c r="L95" s="198">
        <v>0</v>
      </c>
      <c r="M95" s="198">
        <v>0</v>
      </c>
      <c r="N95" s="198">
        <v>0</v>
      </c>
      <c r="O95" s="198">
        <v>620</v>
      </c>
      <c r="P95" s="198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198">
        <v>150</v>
      </c>
      <c r="H96" s="198">
        <v>0</v>
      </c>
      <c r="I96" s="198">
        <v>0</v>
      </c>
      <c r="J96" s="198">
        <v>0</v>
      </c>
      <c r="K96" s="198">
        <v>320</v>
      </c>
      <c r="L96" s="198">
        <v>0</v>
      </c>
      <c r="M96" s="198">
        <v>0</v>
      </c>
      <c r="N96" s="198">
        <v>0</v>
      </c>
      <c r="O96" s="198">
        <v>620</v>
      </c>
      <c r="P96" s="198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8">
        <v>150</v>
      </c>
      <c r="H97" s="198">
        <v>0</v>
      </c>
      <c r="I97" s="198">
        <v>0</v>
      </c>
      <c r="J97" s="198">
        <v>0</v>
      </c>
      <c r="K97" s="198">
        <v>320</v>
      </c>
      <c r="L97" s="198">
        <v>0</v>
      </c>
      <c r="M97" s="198">
        <v>0</v>
      </c>
      <c r="N97" s="198">
        <v>0</v>
      </c>
      <c r="O97" s="198">
        <v>620</v>
      </c>
      <c r="P97" s="198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8">
        <v>150</v>
      </c>
      <c r="H98" s="198">
        <v>0</v>
      </c>
      <c r="I98" s="198">
        <v>0</v>
      </c>
      <c r="J98" s="198">
        <v>0</v>
      </c>
      <c r="K98" s="198">
        <v>320</v>
      </c>
      <c r="L98" s="198">
        <v>0</v>
      </c>
      <c r="M98" s="198">
        <v>0</v>
      </c>
      <c r="N98" s="198">
        <v>0</v>
      </c>
      <c r="O98" s="198">
        <v>620</v>
      </c>
      <c r="P98" s="198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3.6875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12.661405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14.76</v>
      </c>
      <c r="E3" s="198">
        <v>0</v>
      </c>
      <c r="F3" s="198">
        <v>0</v>
      </c>
      <c r="G3" s="198">
        <v>28.62</v>
      </c>
      <c r="H3" s="198">
        <v>0</v>
      </c>
      <c r="I3" s="198">
        <v>0</v>
      </c>
      <c r="J3" s="198">
        <v>34.18</v>
      </c>
      <c r="K3" s="198">
        <v>16.36</v>
      </c>
      <c r="L3" s="198">
        <v>0.31</v>
      </c>
      <c r="M3" s="198">
        <v>2.04</v>
      </c>
      <c r="N3" s="198">
        <v>0.83</v>
      </c>
      <c r="O3" s="198">
        <v>2.35</v>
      </c>
      <c r="P3" s="198">
        <v>0.66</v>
      </c>
      <c r="Q3" s="198">
        <v>0.28999999999999998</v>
      </c>
      <c r="R3" s="198">
        <v>0.36</v>
      </c>
      <c r="S3" s="198">
        <v>0.37</v>
      </c>
      <c r="T3" s="198">
        <v>0</v>
      </c>
      <c r="U3" s="198">
        <v>1.72</v>
      </c>
      <c r="V3" s="198">
        <v>0.27</v>
      </c>
      <c r="W3" s="198">
        <v>0.62</v>
      </c>
      <c r="X3" s="198">
        <v>2.08</v>
      </c>
      <c r="Y3" s="198">
        <v>0</v>
      </c>
      <c r="Z3" s="198">
        <v>3.93</v>
      </c>
      <c r="AA3" s="198">
        <v>0</v>
      </c>
      <c r="AB3" s="198">
        <v>0</v>
      </c>
      <c r="AC3" s="198">
        <v>2.99</v>
      </c>
      <c r="AD3" s="198">
        <v>12.46</v>
      </c>
      <c r="AE3" s="198">
        <v>0</v>
      </c>
      <c r="AF3" s="198">
        <v>0</v>
      </c>
      <c r="AG3" s="198">
        <v>30.72</v>
      </c>
      <c r="AH3" s="198">
        <v>0</v>
      </c>
      <c r="AI3" s="198">
        <v>15.56</v>
      </c>
      <c r="AJ3" s="198">
        <v>0</v>
      </c>
      <c r="AK3" s="198">
        <v>-5.18</v>
      </c>
      <c r="AL3" s="198">
        <v>0</v>
      </c>
      <c r="AM3" s="198">
        <v>0</v>
      </c>
      <c r="AN3" s="198">
        <v>0</v>
      </c>
      <c r="AO3" s="198">
        <v>-48.68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14.76</v>
      </c>
      <c r="E4" s="198">
        <v>0</v>
      </c>
      <c r="F4" s="198">
        <v>0</v>
      </c>
      <c r="G4" s="198">
        <v>28.62</v>
      </c>
      <c r="H4" s="198">
        <v>0</v>
      </c>
      <c r="I4" s="198">
        <v>0</v>
      </c>
      <c r="J4" s="198">
        <v>34.18</v>
      </c>
      <c r="K4" s="198">
        <v>16.36</v>
      </c>
      <c r="L4" s="198">
        <v>0.31</v>
      </c>
      <c r="M4" s="198">
        <v>2.04</v>
      </c>
      <c r="N4" s="198">
        <v>0.83</v>
      </c>
      <c r="O4" s="198">
        <v>2.35</v>
      </c>
      <c r="P4" s="198">
        <v>0.66</v>
      </c>
      <c r="Q4" s="198">
        <v>0.28999999999999998</v>
      </c>
      <c r="R4" s="198">
        <v>0.36</v>
      </c>
      <c r="S4" s="198">
        <v>0.37</v>
      </c>
      <c r="T4" s="198">
        <v>0</v>
      </c>
      <c r="U4" s="198">
        <v>1.66</v>
      </c>
      <c r="V4" s="198">
        <v>0.27</v>
      </c>
      <c r="W4" s="198">
        <v>0.62</v>
      </c>
      <c r="X4" s="198">
        <v>2.08</v>
      </c>
      <c r="Y4" s="198">
        <v>0</v>
      </c>
      <c r="Z4" s="198">
        <v>3.93</v>
      </c>
      <c r="AA4" s="198">
        <v>0</v>
      </c>
      <c r="AB4" s="198">
        <v>0</v>
      </c>
      <c r="AC4" s="198">
        <v>2.99</v>
      </c>
      <c r="AD4" s="198">
        <v>12.46</v>
      </c>
      <c r="AE4" s="198">
        <v>0</v>
      </c>
      <c r="AF4" s="198">
        <v>0</v>
      </c>
      <c r="AG4" s="198">
        <v>30.72</v>
      </c>
      <c r="AH4" s="198">
        <v>0</v>
      </c>
      <c r="AI4" s="198">
        <v>15.56</v>
      </c>
      <c r="AJ4" s="198">
        <v>0</v>
      </c>
      <c r="AK4" s="198">
        <v>-5.18</v>
      </c>
      <c r="AL4" s="198">
        <v>0</v>
      </c>
      <c r="AM4" s="198">
        <v>0</v>
      </c>
      <c r="AN4" s="198">
        <v>0</v>
      </c>
      <c r="AO4" s="198">
        <v>-28.68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14.76</v>
      </c>
      <c r="E5" s="198">
        <v>0</v>
      </c>
      <c r="F5" s="198">
        <v>0</v>
      </c>
      <c r="G5" s="198">
        <v>28.62</v>
      </c>
      <c r="H5" s="198">
        <v>0</v>
      </c>
      <c r="I5" s="198">
        <v>0</v>
      </c>
      <c r="J5" s="198">
        <v>34.18</v>
      </c>
      <c r="K5" s="198">
        <v>16.36</v>
      </c>
      <c r="L5" s="198">
        <v>0.31</v>
      </c>
      <c r="M5" s="198">
        <v>2.04</v>
      </c>
      <c r="N5" s="198">
        <v>0.83</v>
      </c>
      <c r="O5" s="198">
        <v>2.35</v>
      </c>
      <c r="P5" s="198">
        <v>0.66</v>
      </c>
      <c r="Q5" s="198">
        <v>0.28999999999999998</v>
      </c>
      <c r="R5" s="198">
        <v>0.36</v>
      </c>
      <c r="S5" s="198">
        <v>0.37</v>
      </c>
      <c r="T5" s="198">
        <v>0</v>
      </c>
      <c r="U5" s="198">
        <v>1.66</v>
      </c>
      <c r="V5" s="198">
        <v>0.27</v>
      </c>
      <c r="W5" s="198">
        <v>0.62</v>
      </c>
      <c r="X5" s="198">
        <v>2.08</v>
      </c>
      <c r="Y5" s="198">
        <v>0</v>
      </c>
      <c r="Z5" s="198">
        <v>3.93</v>
      </c>
      <c r="AA5" s="198">
        <v>0</v>
      </c>
      <c r="AB5" s="198">
        <v>0</v>
      </c>
      <c r="AC5" s="198">
        <v>2.99</v>
      </c>
      <c r="AD5" s="198">
        <v>12.46</v>
      </c>
      <c r="AE5" s="198">
        <v>0</v>
      </c>
      <c r="AF5" s="198">
        <v>0</v>
      </c>
      <c r="AG5" s="198">
        <v>30.72</v>
      </c>
      <c r="AH5" s="198">
        <v>0</v>
      </c>
      <c r="AI5" s="198">
        <v>15.56</v>
      </c>
      <c r="AJ5" s="198">
        <v>0</v>
      </c>
      <c r="AK5" s="198">
        <v>-5.18</v>
      </c>
      <c r="AL5" s="198">
        <v>0</v>
      </c>
      <c r="AM5" s="198">
        <v>0</v>
      </c>
      <c r="AN5" s="198">
        <v>0</v>
      </c>
      <c r="AO5" s="198">
        <v>-18.68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14.76</v>
      </c>
      <c r="E6" s="198">
        <v>0</v>
      </c>
      <c r="F6" s="198">
        <v>0</v>
      </c>
      <c r="G6" s="198">
        <v>28.62</v>
      </c>
      <c r="H6" s="198">
        <v>0</v>
      </c>
      <c r="I6" s="198">
        <v>0</v>
      </c>
      <c r="J6" s="198">
        <v>34.18</v>
      </c>
      <c r="K6" s="198">
        <v>16.36</v>
      </c>
      <c r="L6" s="198">
        <v>0.31</v>
      </c>
      <c r="M6" s="198">
        <v>2.04</v>
      </c>
      <c r="N6" s="198">
        <v>0.83</v>
      </c>
      <c r="O6" s="198">
        <v>2.35</v>
      </c>
      <c r="P6" s="198">
        <v>0.66</v>
      </c>
      <c r="Q6" s="198">
        <v>0.28999999999999998</v>
      </c>
      <c r="R6" s="198">
        <v>0.36</v>
      </c>
      <c r="S6" s="198">
        <v>0.37</v>
      </c>
      <c r="T6" s="198">
        <v>0</v>
      </c>
      <c r="U6" s="198">
        <v>1.66</v>
      </c>
      <c r="V6" s="198">
        <v>0.27</v>
      </c>
      <c r="W6" s="198">
        <v>0.62</v>
      </c>
      <c r="X6" s="198">
        <v>2.08</v>
      </c>
      <c r="Y6" s="198">
        <v>0</v>
      </c>
      <c r="Z6" s="198">
        <v>3.93</v>
      </c>
      <c r="AA6" s="198">
        <v>0</v>
      </c>
      <c r="AB6" s="198">
        <v>0</v>
      </c>
      <c r="AC6" s="198">
        <v>2.99</v>
      </c>
      <c r="AD6" s="198">
        <v>12.46</v>
      </c>
      <c r="AE6" s="198">
        <v>0</v>
      </c>
      <c r="AF6" s="198">
        <v>0</v>
      </c>
      <c r="AG6" s="198">
        <v>30.72</v>
      </c>
      <c r="AH6" s="198">
        <v>0</v>
      </c>
      <c r="AI6" s="198">
        <v>15.56</v>
      </c>
      <c r="AJ6" s="198">
        <v>0</v>
      </c>
      <c r="AK6" s="198">
        <v>-5.18</v>
      </c>
      <c r="AL6" s="198">
        <v>0</v>
      </c>
      <c r="AM6" s="198">
        <v>0</v>
      </c>
      <c r="AN6" s="198">
        <v>0</v>
      </c>
      <c r="AO6" s="198">
        <v>-18.68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14.76</v>
      </c>
      <c r="E7" s="198">
        <v>0</v>
      </c>
      <c r="F7" s="198">
        <v>0</v>
      </c>
      <c r="G7" s="198">
        <v>28.62</v>
      </c>
      <c r="H7" s="198">
        <v>0</v>
      </c>
      <c r="I7" s="198">
        <v>0</v>
      </c>
      <c r="J7" s="198">
        <v>34.18</v>
      </c>
      <c r="K7" s="198">
        <v>16.36</v>
      </c>
      <c r="L7" s="198">
        <v>0.31</v>
      </c>
      <c r="M7" s="198">
        <v>2.04</v>
      </c>
      <c r="N7" s="198">
        <v>0.83</v>
      </c>
      <c r="O7" s="198">
        <v>2.35</v>
      </c>
      <c r="P7" s="198">
        <v>0.66</v>
      </c>
      <c r="Q7" s="198">
        <v>0.28999999999999998</v>
      </c>
      <c r="R7" s="198">
        <v>0.36</v>
      </c>
      <c r="S7" s="198">
        <v>0.37</v>
      </c>
      <c r="T7" s="198">
        <v>0</v>
      </c>
      <c r="U7" s="198">
        <v>1.66</v>
      </c>
      <c r="V7" s="198">
        <v>0.27</v>
      </c>
      <c r="W7" s="198">
        <v>0.62</v>
      </c>
      <c r="X7" s="198">
        <v>2.08</v>
      </c>
      <c r="Y7" s="198">
        <v>0</v>
      </c>
      <c r="Z7" s="198">
        <v>3.93</v>
      </c>
      <c r="AA7" s="198">
        <v>0</v>
      </c>
      <c r="AB7" s="198">
        <v>0</v>
      </c>
      <c r="AC7" s="198">
        <v>2.99</v>
      </c>
      <c r="AD7" s="198">
        <v>12.46</v>
      </c>
      <c r="AE7" s="198">
        <v>0</v>
      </c>
      <c r="AF7" s="198">
        <v>0</v>
      </c>
      <c r="AG7" s="198">
        <v>30.72</v>
      </c>
      <c r="AH7" s="198">
        <v>0</v>
      </c>
      <c r="AI7" s="198">
        <v>15.56</v>
      </c>
      <c r="AJ7" s="198">
        <v>0</v>
      </c>
      <c r="AK7" s="198">
        <v>-5.18</v>
      </c>
      <c r="AL7" s="198">
        <v>0</v>
      </c>
      <c r="AM7" s="198">
        <v>0</v>
      </c>
      <c r="AN7" s="198">
        <v>0</v>
      </c>
      <c r="AO7" s="198">
        <v>-18.68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14.76</v>
      </c>
      <c r="E8" s="198">
        <v>0</v>
      </c>
      <c r="F8" s="198">
        <v>0</v>
      </c>
      <c r="G8" s="198">
        <v>28.62</v>
      </c>
      <c r="H8" s="198">
        <v>0</v>
      </c>
      <c r="I8" s="198">
        <v>0</v>
      </c>
      <c r="J8" s="198">
        <v>34.18</v>
      </c>
      <c r="K8" s="198">
        <v>16.36</v>
      </c>
      <c r="L8" s="198">
        <v>0.31</v>
      </c>
      <c r="M8" s="198">
        <v>2.04</v>
      </c>
      <c r="N8" s="198">
        <v>0.83</v>
      </c>
      <c r="O8" s="198">
        <v>2.35</v>
      </c>
      <c r="P8" s="198">
        <v>0.66</v>
      </c>
      <c r="Q8" s="198">
        <v>0.28999999999999998</v>
      </c>
      <c r="R8" s="198">
        <v>0.36</v>
      </c>
      <c r="S8" s="198">
        <v>0.37</v>
      </c>
      <c r="T8" s="198">
        <v>0</v>
      </c>
      <c r="U8" s="198">
        <v>1.66</v>
      </c>
      <c r="V8" s="198">
        <v>0.27</v>
      </c>
      <c r="W8" s="198">
        <v>0.62</v>
      </c>
      <c r="X8" s="198">
        <v>2.08</v>
      </c>
      <c r="Y8" s="198">
        <v>0</v>
      </c>
      <c r="Z8" s="198">
        <v>3.93</v>
      </c>
      <c r="AA8" s="198">
        <v>0</v>
      </c>
      <c r="AB8" s="198">
        <v>0</v>
      </c>
      <c r="AC8" s="198">
        <v>2.99</v>
      </c>
      <c r="AD8" s="198">
        <v>12.46</v>
      </c>
      <c r="AE8" s="198">
        <v>0</v>
      </c>
      <c r="AF8" s="198">
        <v>0</v>
      </c>
      <c r="AG8" s="198">
        <v>30.72</v>
      </c>
      <c r="AH8" s="198">
        <v>0</v>
      </c>
      <c r="AI8" s="198">
        <v>15.56</v>
      </c>
      <c r="AJ8" s="198">
        <v>0</v>
      </c>
      <c r="AK8" s="198">
        <v>-5.18</v>
      </c>
      <c r="AL8" s="198">
        <v>0</v>
      </c>
      <c r="AM8" s="198">
        <v>0</v>
      </c>
      <c r="AN8" s="198">
        <v>0</v>
      </c>
      <c r="AO8" s="198">
        <v>-18.68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14.76</v>
      </c>
      <c r="E9" s="198">
        <v>0</v>
      </c>
      <c r="F9" s="198">
        <v>0</v>
      </c>
      <c r="G9" s="198">
        <v>28.62</v>
      </c>
      <c r="H9" s="198">
        <v>0</v>
      </c>
      <c r="I9" s="198">
        <v>0</v>
      </c>
      <c r="J9" s="198">
        <v>34.18</v>
      </c>
      <c r="K9" s="198">
        <v>16.36</v>
      </c>
      <c r="L9" s="198">
        <v>0.31</v>
      </c>
      <c r="M9" s="198">
        <v>2.04</v>
      </c>
      <c r="N9" s="198">
        <v>0.83</v>
      </c>
      <c r="O9" s="198">
        <v>2.35</v>
      </c>
      <c r="P9" s="198">
        <v>0.66</v>
      </c>
      <c r="Q9" s="198">
        <v>0.28999999999999998</v>
      </c>
      <c r="R9" s="198">
        <v>0.36</v>
      </c>
      <c r="S9" s="198">
        <v>0.37</v>
      </c>
      <c r="T9" s="198">
        <v>0</v>
      </c>
      <c r="U9" s="198">
        <v>1.66</v>
      </c>
      <c r="V9" s="198">
        <v>0.27</v>
      </c>
      <c r="W9" s="198">
        <v>0.62</v>
      </c>
      <c r="X9" s="198">
        <v>2.08</v>
      </c>
      <c r="Y9" s="198">
        <v>0</v>
      </c>
      <c r="Z9" s="198">
        <v>3.93</v>
      </c>
      <c r="AA9" s="198">
        <v>0</v>
      </c>
      <c r="AB9" s="198">
        <v>0</v>
      </c>
      <c r="AC9" s="198">
        <v>2.29</v>
      </c>
      <c r="AD9" s="198">
        <v>12.46</v>
      </c>
      <c r="AE9" s="198">
        <v>0</v>
      </c>
      <c r="AF9" s="198">
        <v>0</v>
      </c>
      <c r="AG9" s="198">
        <v>30.72</v>
      </c>
      <c r="AH9" s="198">
        <v>0</v>
      </c>
      <c r="AI9" s="198">
        <v>15.56</v>
      </c>
      <c r="AJ9" s="198">
        <v>0</v>
      </c>
      <c r="AK9" s="198">
        <v>-5.18</v>
      </c>
      <c r="AL9" s="198">
        <v>0</v>
      </c>
      <c r="AM9" s="198">
        <v>0</v>
      </c>
      <c r="AN9" s="198">
        <v>0</v>
      </c>
      <c r="AO9" s="198">
        <v>-18.68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14.76</v>
      </c>
      <c r="E10" s="198">
        <v>0</v>
      </c>
      <c r="F10" s="198">
        <v>0</v>
      </c>
      <c r="G10" s="198">
        <v>28.62</v>
      </c>
      <c r="H10" s="198">
        <v>0</v>
      </c>
      <c r="I10" s="198">
        <v>0</v>
      </c>
      <c r="J10" s="198">
        <v>34.18</v>
      </c>
      <c r="K10" s="198">
        <v>16.36</v>
      </c>
      <c r="L10" s="198">
        <v>0.31</v>
      </c>
      <c r="M10" s="198">
        <v>2.04</v>
      </c>
      <c r="N10" s="198">
        <v>0.83</v>
      </c>
      <c r="O10" s="198">
        <v>2.35</v>
      </c>
      <c r="P10" s="198">
        <v>0.66</v>
      </c>
      <c r="Q10" s="198">
        <v>0.28999999999999998</v>
      </c>
      <c r="R10" s="198">
        <v>0.36</v>
      </c>
      <c r="S10" s="198">
        <v>0.37</v>
      </c>
      <c r="T10" s="198">
        <v>0</v>
      </c>
      <c r="U10" s="198">
        <v>1.66</v>
      </c>
      <c r="V10" s="198">
        <v>0.27</v>
      </c>
      <c r="W10" s="198">
        <v>0.62</v>
      </c>
      <c r="X10" s="198">
        <v>2.08</v>
      </c>
      <c r="Y10" s="198">
        <v>0</v>
      </c>
      <c r="Z10" s="198">
        <v>3.93</v>
      </c>
      <c r="AA10" s="198">
        <v>0</v>
      </c>
      <c r="AB10" s="198">
        <v>0</v>
      </c>
      <c r="AC10" s="198">
        <v>2.29</v>
      </c>
      <c r="AD10" s="198">
        <v>12.46</v>
      </c>
      <c r="AE10" s="198">
        <v>0</v>
      </c>
      <c r="AF10" s="198">
        <v>0</v>
      </c>
      <c r="AG10" s="198">
        <v>30.72</v>
      </c>
      <c r="AH10" s="198">
        <v>0</v>
      </c>
      <c r="AI10" s="198">
        <v>15.56</v>
      </c>
      <c r="AJ10" s="198">
        <v>0</v>
      </c>
      <c r="AK10" s="198">
        <v>-5.18</v>
      </c>
      <c r="AL10" s="198">
        <v>0</v>
      </c>
      <c r="AM10" s="198">
        <v>0</v>
      </c>
      <c r="AN10" s="198">
        <v>0</v>
      </c>
      <c r="AO10" s="198">
        <v>-18.68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14.76</v>
      </c>
      <c r="E11" s="198">
        <v>0</v>
      </c>
      <c r="F11" s="198">
        <v>0</v>
      </c>
      <c r="G11" s="198">
        <v>28.62</v>
      </c>
      <c r="H11" s="198">
        <v>0</v>
      </c>
      <c r="I11" s="198">
        <v>0</v>
      </c>
      <c r="J11" s="198">
        <v>34.18</v>
      </c>
      <c r="K11" s="198">
        <v>16.36</v>
      </c>
      <c r="L11" s="198">
        <v>0.31</v>
      </c>
      <c r="M11" s="198">
        <v>2.04</v>
      </c>
      <c r="N11" s="198">
        <v>0.83</v>
      </c>
      <c r="O11" s="198">
        <v>2.35</v>
      </c>
      <c r="P11" s="198">
        <v>0.66</v>
      </c>
      <c r="Q11" s="198">
        <v>0.28999999999999998</v>
      </c>
      <c r="R11" s="198">
        <v>0.36</v>
      </c>
      <c r="S11" s="198">
        <v>0.37</v>
      </c>
      <c r="T11" s="198">
        <v>0</v>
      </c>
      <c r="U11" s="198">
        <v>1.66</v>
      </c>
      <c r="V11" s="198">
        <v>0.27</v>
      </c>
      <c r="W11" s="198">
        <v>0.62</v>
      </c>
      <c r="X11" s="198">
        <v>2.08</v>
      </c>
      <c r="Y11" s="198">
        <v>0</v>
      </c>
      <c r="Z11" s="198">
        <v>3.93</v>
      </c>
      <c r="AA11" s="198">
        <v>0</v>
      </c>
      <c r="AB11" s="198">
        <v>0</v>
      </c>
      <c r="AC11" s="198">
        <v>2.29</v>
      </c>
      <c r="AD11" s="198">
        <v>12.46</v>
      </c>
      <c r="AE11" s="198">
        <v>0</v>
      </c>
      <c r="AF11" s="198">
        <v>0</v>
      </c>
      <c r="AG11" s="198">
        <v>30.15</v>
      </c>
      <c r="AH11" s="198">
        <v>0</v>
      </c>
      <c r="AI11" s="198">
        <v>15.56</v>
      </c>
      <c r="AJ11" s="198">
        <v>0</v>
      </c>
      <c r="AK11" s="198">
        <v>-5.18</v>
      </c>
      <c r="AL11" s="198">
        <v>0</v>
      </c>
      <c r="AM11" s="198">
        <v>0</v>
      </c>
      <c r="AN11" s="198">
        <v>0</v>
      </c>
      <c r="AO11" s="198">
        <v>-18.68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14.76</v>
      </c>
      <c r="E12" s="198">
        <v>0</v>
      </c>
      <c r="F12" s="198">
        <v>0</v>
      </c>
      <c r="G12" s="198">
        <v>28.62</v>
      </c>
      <c r="H12" s="198">
        <v>0</v>
      </c>
      <c r="I12" s="198">
        <v>0</v>
      </c>
      <c r="J12" s="198">
        <v>34.18</v>
      </c>
      <c r="K12" s="198">
        <v>16.36</v>
      </c>
      <c r="L12" s="198">
        <v>0.31</v>
      </c>
      <c r="M12" s="198">
        <v>2.04</v>
      </c>
      <c r="N12" s="198">
        <v>0.83</v>
      </c>
      <c r="O12" s="198">
        <v>2.35</v>
      </c>
      <c r="P12" s="198">
        <v>0.66</v>
      </c>
      <c r="Q12" s="198">
        <v>0.28999999999999998</v>
      </c>
      <c r="R12" s="198">
        <v>0.36</v>
      </c>
      <c r="S12" s="198">
        <v>0.37</v>
      </c>
      <c r="T12" s="198">
        <v>0</v>
      </c>
      <c r="U12" s="198">
        <v>1.66</v>
      </c>
      <c r="V12" s="198">
        <v>0.27</v>
      </c>
      <c r="W12" s="198">
        <v>0.62</v>
      </c>
      <c r="X12" s="198">
        <v>2.08</v>
      </c>
      <c r="Y12" s="198">
        <v>0</v>
      </c>
      <c r="Z12" s="198">
        <v>3.93</v>
      </c>
      <c r="AA12" s="198">
        <v>0</v>
      </c>
      <c r="AB12" s="198">
        <v>0</v>
      </c>
      <c r="AC12" s="198">
        <v>2.29</v>
      </c>
      <c r="AD12" s="198">
        <v>12.46</v>
      </c>
      <c r="AE12" s="198">
        <v>0</v>
      </c>
      <c r="AF12" s="198">
        <v>0</v>
      </c>
      <c r="AG12" s="198">
        <v>30.15</v>
      </c>
      <c r="AH12" s="198">
        <v>0</v>
      </c>
      <c r="AI12" s="198">
        <v>15.56</v>
      </c>
      <c r="AJ12" s="198">
        <v>0</v>
      </c>
      <c r="AK12" s="198">
        <v>-5.18</v>
      </c>
      <c r="AL12" s="198">
        <v>0</v>
      </c>
      <c r="AM12" s="198">
        <v>0</v>
      </c>
      <c r="AN12" s="198">
        <v>0</v>
      </c>
      <c r="AO12" s="198">
        <v>-18.68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14.76</v>
      </c>
      <c r="E13" s="198">
        <v>0</v>
      </c>
      <c r="F13" s="198">
        <v>0</v>
      </c>
      <c r="G13" s="198">
        <v>28.62</v>
      </c>
      <c r="H13" s="198">
        <v>0</v>
      </c>
      <c r="I13" s="198">
        <v>0</v>
      </c>
      <c r="J13" s="198">
        <v>34.18</v>
      </c>
      <c r="K13" s="198">
        <v>16.36</v>
      </c>
      <c r="L13" s="198">
        <v>0.31</v>
      </c>
      <c r="M13" s="198">
        <v>2.04</v>
      </c>
      <c r="N13" s="198">
        <v>0.83</v>
      </c>
      <c r="O13" s="198">
        <v>2.35</v>
      </c>
      <c r="P13" s="198">
        <v>0.66</v>
      </c>
      <c r="Q13" s="198">
        <v>0.28999999999999998</v>
      </c>
      <c r="R13" s="198">
        <v>0.36</v>
      </c>
      <c r="S13" s="198">
        <v>0.37</v>
      </c>
      <c r="T13" s="198">
        <v>0</v>
      </c>
      <c r="U13" s="198">
        <v>1.66</v>
      </c>
      <c r="V13" s="198">
        <v>0.27</v>
      </c>
      <c r="W13" s="198">
        <v>0.62</v>
      </c>
      <c r="X13" s="198">
        <v>2.08</v>
      </c>
      <c r="Y13" s="198">
        <v>0</v>
      </c>
      <c r="Z13" s="198">
        <v>3.93</v>
      </c>
      <c r="AA13" s="198">
        <v>0</v>
      </c>
      <c r="AB13" s="198">
        <v>0</v>
      </c>
      <c r="AC13" s="198">
        <v>2.29</v>
      </c>
      <c r="AD13" s="198">
        <v>12.46</v>
      </c>
      <c r="AE13" s="198">
        <v>0</v>
      </c>
      <c r="AF13" s="198">
        <v>0</v>
      </c>
      <c r="AG13" s="198">
        <v>30.15</v>
      </c>
      <c r="AH13" s="198">
        <v>0</v>
      </c>
      <c r="AI13" s="198">
        <v>15.56</v>
      </c>
      <c r="AJ13" s="198">
        <v>0</v>
      </c>
      <c r="AK13" s="198">
        <v>-5.18</v>
      </c>
      <c r="AL13" s="198">
        <v>0</v>
      </c>
      <c r="AM13" s="198">
        <v>0</v>
      </c>
      <c r="AN13" s="198">
        <v>0</v>
      </c>
      <c r="AO13" s="198">
        <v>-30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14.76</v>
      </c>
      <c r="E14" s="198">
        <v>0</v>
      </c>
      <c r="F14" s="198">
        <v>0</v>
      </c>
      <c r="G14" s="198">
        <v>28.62</v>
      </c>
      <c r="H14" s="198">
        <v>0</v>
      </c>
      <c r="I14" s="198">
        <v>0</v>
      </c>
      <c r="J14" s="198">
        <v>34.18</v>
      </c>
      <c r="K14" s="198">
        <v>16.36</v>
      </c>
      <c r="L14" s="198">
        <v>0.31</v>
      </c>
      <c r="M14" s="198">
        <v>2.04</v>
      </c>
      <c r="N14" s="198">
        <v>0.83</v>
      </c>
      <c r="O14" s="198">
        <v>2.35</v>
      </c>
      <c r="P14" s="198">
        <v>0.66</v>
      </c>
      <c r="Q14" s="198">
        <v>0.28999999999999998</v>
      </c>
      <c r="R14" s="198">
        <v>0.36</v>
      </c>
      <c r="S14" s="198">
        <v>0.37</v>
      </c>
      <c r="T14" s="198">
        <v>0</v>
      </c>
      <c r="U14" s="198">
        <v>1.66</v>
      </c>
      <c r="V14" s="198">
        <v>0.27</v>
      </c>
      <c r="W14" s="198">
        <v>0.62</v>
      </c>
      <c r="X14" s="198">
        <v>2.08</v>
      </c>
      <c r="Y14" s="198">
        <v>0</v>
      </c>
      <c r="Z14" s="198">
        <v>3.93</v>
      </c>
      <c r="AA14" s="198">
        <v>0</v>
      </c>
      <c r="AB14" s="198">
        <v>0</v>
      </c>
      <c r="AC14" s="198">
        <v>2.29</v>
      </c>
      <c r="AD14" s="198">
        <v>12.46</v>
      </c>
      <c r="AE14" s="198">
        <v>0</v>
      </c>
      <c r="AF14" s="198">
        <v>0</v>
      </c>
      <c r="AG14" s="198">
        <v>30.15</v>
      </c>
      <c r="AH14" s="198">
        <v>0</v>
      </c>
      <c r="AI14" s="198">
        <v>15.56</v>
      </c>
      <c r="AJ14" s="198">
        <v>0</v>
      </c>
      <c r="AK14" s="198">
        <v>-5.18</v>
      </c>
      <c r="AL14" s="198">
        <v>0</v>
      </c>
      <c r="AM14" s="198">
        <v>0</v>
      </c>
      <c r="AN14" s="198">
        <v>0</v>
      </c>
      <c r="AO14" s="198">
        <v>-30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14.76</v>
      </c>
      <c r="E15" s="198">
        <v>0</v>
      </c>
      <c r="F15" s="198">
        <v>0</v>
      </c>
      <c r="G15" s="198">
        <v>28.62</v>
      </c>
      <c r="H15" s="198">
        <v>0</v>
      </c>
      <c r="I15" s="198">
        <v>0</v>
      </c>
      <c r="J15" s="198">
        <v>34.18</v>
      </c>
      <c r="K15" s="198">
        <v>16.36</v>
      </c>
      <c r="L15" s="198">
        <v>0.31</v>
      </c>
      <c r="M15" s="198">
        <v>2.04</v>
      </c>
      <c r="N15" s="198">
        <v>0.83</v>
      </c>
      <c r="O15" s="198">
        <v>2.35</v>
      </c>
      <c r="P15" s="198">
        <v>0.66</v>
      </c>
      <c r="Q15" s="198">
        <v>0.28999999999999998</v>
      </c>
      <c r="R15" s="198">
        <v>0.36</v>
      </c>
      <c r="S15" s="198">
        <v>0.37</v>
      </c>
      <c r="T15" s="198">
        <v>0</v>
      </c>
      <c r="U15" s="198">
        <v>1.66</v>
      </c>
      <c r="V15" s="198">
        <v>0.27</v>
      </c>
      <c r="W15" s="198">
        <v>0.62</v>
      </c>
      <c r="X15" s="198">
        <v>2.08</v>
      </c>
      <c r="Y15" s="198">
        <v>0</v>
      </c>
      <c r="Z15" s="198">
        <v>3.93</v>
      </c>
      <c r="AA15" s="198">
        <v>0</v>
      </c>
      <c r="AB15" s="198">
        <v>0</v>
      </c>
      <c r="AC15" s="198">
        <v>1.77</v>
      </c>
      <c r="AD15" s="198">
        <v>12.46</v>
      </c>
      <c r="AE15" s="198">
        <v>0</v>
      </c>
      <c r="AF15" s="198">
        <v>0</v>
      </c>
      <c r="AG15" s="198">
        <v>30.15</v>
      </c>
      <c r="AH15" s="198">
        <v>0</v>
      </c>
      <c r="AI15" s="198">
        <v>15.56</v>
      </c>
      <c r="AJ15" s="198">
        <v>0</v>
      </c>
      <c r="AK15" s="198">
        <v>-5.18</v>
      </c>
      <c r="AL15" s="198">
        <v>0</v>
      </c>
      <c r="AM15" s="198">
        <v>0</v>
      </c>
      <c r="AN15" s="198">
        <v>0</v>
      </c>
      <c r="AO15" s="198">
        <v>-20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14.76</v>
      </c>
      <c r="E16" s="198">
        <v>0</v>
      </c>
      <c r="F16" s="198">
        <v>0</v>
      </c>
      <c r="G16" s="198">
        <v>28.62</v>
      </c>
      <c r="H16" s="198">
        <v>0</v>
      </c>
      <c r="I16" s="198">
        <v>0</v>
      </c>
      <c r="J16" s="198">
        <v>34.18</v>
      </c>
      <c r="K16" s="198">
        <v>16.36</v>
      </c>
      <c r="L16" s="198">
        <v>0.31</v>
      </c>
      <c r="M16" s="198">
        <v>2.04</v>
      </c>
      <c r="N16" s="198">
        <v>0.83</v>
      </c>
      <c r="O16" s="198">
        <v>2.35</v>
      </c>
      <c r="P16" s="198">
        <v>0.66</v>
      </c>
      <c r="Q16" s="198">
        <v>0.28999999999999998</v>
      </c>
      <c r="R16" s="198">
        <v>0.36</v>
      </c>
      <c r="S16" s="198">
        <v>0.37</v>
      </c>
      <c r="T16" s="198">
        <v>0</v>
      </c>
      <c r="U16" s="198">
        <v>1.66</v>
      </c>
      <c r="V16" s="198">
        <v>0.27</v>
      </c>
      <c r="W16" s="198">
        <v>0.62</v>
      </c>
      <c r="X16" s="198">
        <v>2.08</v>
      </c>
      <c r="Y16" s="198">
        <v>0</v>
      </c>
      <c r="Z16" s="198">
        <v>3.93</v>
      </c>
      <c r="AA16" s="198">
        <v>0</v>
      </c>
      <c r="AB16" s="198">
        <v>0</v>
      </c>
      <c r="AC16" s="198">
        <v>1.77</v>
      </c>
      <c r="AD16" s="198">
        <v>12.46</v>
      </c>
      <c r="AE16" s="198">
        <v>0</v>
      </c>
      <c r="AF16" s="198">
        <v>0</v>
      </c>
      <c r="AG16" s="198">
        <v>30.15</v>
      </c>
      <c r="AH16" s="198">
        <v>0</v>
      </c>
      <c r="AI16" s="198">
        <v>15.56</v>
      </c>
      <c r="AJ16" s="198">
        <v>0</v>
      </c>
      <c r="AK16" s="198">
        <v>-5.18</v>
      </c>
      <c r="AL16" s="198">
        <v>0</v>
      </c>
      <c r="AM16" s="198">
        <v>0</v>
      </c>
      <c r="AN16" s="198">
        <v>0</v>
      </c>
      <c r="AO16" s="198">
        <v>1.32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14.76</v>
      </c>
      <c r="E17" s="198">
        <v>0</v>
      </c>
      <c r="F17" s="198">
        <v>0</v>
      </c>
      <c r="G17" s="198">
        <v>28.62</v>
      </c>
      <c r="H17" s="198">
        <v>0</v>
      </c>
      <c r="I17" s="198">
        <v>0</v>
      </c>
      <c r="J17" s="198">
        <v>34.18</v>
      </c>
      <c r="K17" s="198">
        <v>16.36</v>
      </c>
      <c r="L17" s="198">
        <v>0.31</v>
      </c>
      <c r="M17" s="198">
        <v>2.04</v>
      </c>
      <c r="N17" s="198">
        <v>0.83</v>
      </c>
      <c r="O17" s="198">
        <v>2.35</v>
      </c>
      <c r="P17" s="198">
        <v>0.66</v>
      </c>
      <c r="Q17" s="198">
        <v>0.28999999999999998</v>
      </c>
      <c r="R17" s="198">
        <v>0.36</v>
      </c>
      <c r="S17" s="198">
        <v>0.37</v>
      </c>
      <c r="T17" s="198">
        <v>0</v>
      </c>
      <c r="U17" s="198">
        <v>1.66</v>
      </c>
      <c r="V17" s="198">
        <v>0.27</v>
      </c>
      <c r="W17" s="198">
        <v>0.62</v>
      </c>
      <c r="X17" s="198">
        <v>2.08</v>
      </c>
      <c r="Y17" s="198">
        <v>0</v>
      </c>
      <c r="Z17" s="198">
        <v>3.93</v>
      </c>
      <c r="AA17" s="198">
        <v>0</v>
      </c>
      <c r="AB17" s="198">
        <v>0</v>
      </c>
      <c r="AC17" s="198">
        <v>1.77</v>
      </c>
      <c r="AD17" s="198">
        <v>12.46</v>
      </c>
      <c r="AE17" s="198">
        <v>0</v>
      </c>
      <c r="AF17" s="198">
        <v>0</v>
      </c>
      <c r="AG17" s="198">
        <v>30.15</v>
      </c>
      <c r="AH17" s="198">
        <v>0</v>
      </c>
      <c r="AI17" s="198">
        <v>15.56</v>
      </c>
      <c r="AJ17" s="198">
        <v>0</v>
      </c>
      <c r="AK17" s="198">
        <v>-5.18</v>
      </c>
      <c r="AL17" s="198">
        <v>0</v>
      </c>
      <c r="AM17" s="198">
        <v>0</v>
      </c>
      <c r="AN17" s="198">
        <v>0</v>
      </c>
      <c r="AO17" s="198">
        <v>1.32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14.76</v>
      </c>
      <c r="E18" s="198">
        <v>0</v>
      </c>
      <c r="F18" s="198">
        <v>0</v>
      </c>
      <c r="G18" s="198">
        <v>28.62</v>
      </c>
      <c r="H18" s="198">
        <v>0</v>
      </c>
      <c r="I18" s="198">
        <v>0</v>
      </c>
      <c r="J18" s="198">
        <v>34.18</v>
      </c>
      <c r="K18" s="198">
        <v>16.36</v>
      </c>
      <c r="L18" s="198">
        <v>0.31</v>
      </c>
      <c r="M18" s="198">
        <v>2.04</v>
      </c>
      <c r="N18" s="198">
        <v>0.83</v>
      </c>
      <c r="O18" s="198">
        <v>2.35</v>
      </c>
      <c r="P18" s="198">
        <v>0.66</v>
      </c>
      <c r="Q18" s="198">
        <v>0.28999999999999998</v>
      </c>
      <c r="R18" s="198">
        <v>0.36</v>
      </c>
      <c r="S18" s="198">
        <v>0.37</v>
      </c>
      <c r="T18" s="198">
        <v>0</v>
      </c>
      <c r="U18" s="198">
        <v>1.66</v>
      </c>
      <c r="V18" s="198">
        <v>0.27</v>
      </c>
      <c r="W18" s="198">
        <v>0.62</v>
      </c>
      <c r="X18" s="198">
        <v>2.08</v>
      </c>
      <c r="Y18" s="198">
        <v>0</v>
      </c>
      <c r="Z18" s="198">
        <v>3.93</v>
      </c>
      <c r="AA18" s="198">
        <v>0</v>
      </c>
      <c r="AB18" s="198">
        <v>0</v>
      </c>
      <c r="AC18" s="198">
        <v>1.77</v>
      </c>
      <c r="AD18" s="198">
        <v>12.46</v>
      </c>
      <c r="AE18" s="198">
        <v>0</v>
      </c>
      <c r="AF18" s="198">
        <v>0</v>
      </c>
      <c r="AG18" s="198">
        <v>30.15</v>
      </c>
      <c r="AH18" s="198">
        <v>0</v>
      </c>
      <c r="AI18" s="198">
        <v>15.56</v>
      </c>
      <c r="AJ18" s="198">
        <v>0</v>
      </c>
      <c r="AK18" s="198">
        <v>-5.18</v>
      </c>
      <c r="AL18" s="198">
        <v>0</v>
      </c>
      <c r="AM18" s="198">
        <v>0</v>
      </c>
      <c r="AN18" s="198">
        <v>0</v>
      </c>
      <c r="AO18" s="198">
        <v>1.32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14.76</v>
      </c>
      <c r="E19" s="198">
        <v>0</v>
      </c>
      <c r="F19" s="198">
        <v>0</v>
      </c>
      <c r="G19" s="198">
        <v>28.62</v>
      </c>
      <c r="H19" s="198">
        <v>0</v>
      </c>
      <c r="I19" s="198">
        <v>0</v>
      </c>
      <c r="J19" s="198">
        <v>34.18</v>
      </c>
      <c r="K19" s="198">
        <v>16.36</v>
      </c>
      <c r="L19" s="198">
        <v>0.31</v>
      </c>
      <c r="M19" s="198">
        <v>2.04</v>
      </c>
      <c r="N19" s="198">
        <v>0.83</v>
      </c>
      <c r="O19" s="198">
        <v>2.35</v>
      </c>
      <c r="P19" s="198">
        <v>0.66</v>
      </c>
      <c r="Q19" s="198">
        <v>0.28999999999999998</v>
      </c>
      <c r="R19" s="198">
        <v>0.36</v>
      </c>
      <c r="S19" s="198">
        <v>0.37</v>
      </c>
      <c r="T19" s="198">
        <v>0</v>
      </c>
      <c r="U19" s="198">
        <v>1.66</v>
      </c>
      <c r="V19" s="198">
        <v>0.27</v>
      </c>
      <c r="W19" s="198">
        <v>0.62</v>
      </c>
      <c r="X19" s="198">
        <v>2.08</v>
      </c>
      <c r="Y19" s="198">
        <v>0</v>
      </c>
      <c r="Z19" s="198">
        <v>3.93</v>
      </c>
      <c r="AA19" s="198">
        <v>0</v>
      </c>
      <c r="AB19" s="198">
        <v>0</v>
      </c>
      <c r="AC19" s="198">
        <v>1.77</v>
      </c>
      <c r="AD19" s="198">
        <v>12.46</v>
      </c>
      <c r="AE19" s="198">
        <v>0</v>
      </c>
      <c r="AF19" s="198">
        <v>0</v>
      </c>
      <c r="AG19" s="198">
        <v>30.15</v>
      </c>
      <c r="AH19" s="198">
        <v>0</v>
      </c>
      <c r="AI19" s="198">
        <v>15.56</v>
      </c>
      <c r="AJ19" s="198">
        <v>0</v>
      </c>
      <c r="AK19" s="198">
        <v>-5.18</v>
      </c>
      <c r="AL19" s="198">
        <v>0</v>
      </c>
      <c r="AM19" s="198">
        <v>0</v>
      </c>
      <c r="AN19" s="198">
        <v>0</v>
      </c>
      <c r="AO19" s="198">
        <v>41.32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14.76</v>
      </c>
      <c r="E20" s="198">
        <v>0</v>
      </c>
      <c r="F20" s="198">
        <v>0</v>
      </c>
      <c r="G20" s="198">
        <v>28.62</v>
      </c>
      <c r="H20" s="198">
        <v>0</v>
      </c>
      <c r="I20" s="198">
        <v>0</v>
      </c>
      <c r="J20" s="198">
        <v>34.18</v>
      </c>
      <c r="K20" s="198">
        <v>16.36</v>
      </c>
      <c r="L20" s="198">
        <v>0.31</v>
      </c>
      <c r="M20" s="198">
        <v>2.04</v>
      </c>
      <c r="N20" s="198">
        <v>0.83</v>
      </c>
      <c r="O20" s="198">
        <v>2.35</v>
      </c>
      <c r="P20" s="198">
        <v>0.66</v>
      </c>
      <c r="Q20" s="198">
        <v>0.28999999999999998</v>
      </c>
      <c r="R20" s="198">
        <v>0.36</v>
      </c>
      <c r="S20" s="198">
        <v>0.37</v>
      </c>
      <c r="T20" s="198">
        <v>0</v>
      </c>
      <c r="U20" s="198">
        <v>1.66</v>
      </c>
      <c r="V20" s="198">
        <v>0.27</v>
      </c>
      <c r="W20" s="198">
        <v>0.62</v>
      </c>
      <c r="X20" s="198">
        <v>2.08</v>
      </c>
      <c r="Y20" s="198">
        <v>0</v>
      </c>
      <c r="Z20" s="198">
        <v>3.93</v>
      </c>
      <c r="AA20" s="198">
        <v>0</v>
      </c>
      <c r="AB20" s="198">
        <v>0</v>
      </c>
      <c r="AC20" s="198">
        <v>1.77</v>
      </c>
      <c r="AD20" s="198">
        <v>12.46</v>
      </c>
      <c r="AE20" s="198">
        <v>0</v>
      </c>
      <c r="AF20" s="198">
        <v>0</v>
      </c>
      <c r="AG20" s="198">
        <v>30.15</v>
      </c>
      <c r="AH20" s="198">
        <v>0</v>
      </c>
      <c r="AI20" s="198">
        <v>15.56</v>
      </c>
      <c r="AJ20" s="198">
        <v>0</v>
      </c>
      <c r="AK20" s="198">
        <v>-5.18</v>
      </c>
      <c r="AL20" s="198">
        <v>0</v>
      </c>
      <c r="AM20" s="198">
        <v>0</v>
      </c>
      <c r="AN20" s="198">
        <v>0</v>
      </c>
      <c r="AO20" s="198">
        <v>51.32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14.76</v>
      </c>
      <c r="E21" s="198">
        <v>0</v>
      </c>
      <c r="F21" s="198">
        <v>0</v>
      </c>
      <c r="G21" s="198">
        <v>28.62</v>
      </c>
      <c r="H21" s="198">
        <v>0</v>
      </c>
      <c r="I21" s="198">
        <v>0</v>
      </c>
      <c r="J21" s="198">
        <v>34.18</v>
      </c>
      <c r="K21" s="198">
        <v>16.36</v>
      </c>
      <c r="L21" s="198">
        <v>0.31</v>
      </c>
      <c r="M21" s="198">
        <v>2.04</v>
      </c>
      <c r="N21" s="198">
        <v>0.83</v>
      </c>
      <c r="O21" s="198">
        <v>2.35</v>
      </c>
      <c r="P21" s="198">
        <v>0.66</v>
      </c>
      <c r="Q21" s="198">
        <v>0.28999999999999998</v>
      </c>
      <c r="R21" s="198">
        <v>0.36</v>
      </c>
      <c r="S21" s="198">
        <v>0.37</v>
      </c>
      <c r="T21" s="198">
        <v>0</v>
      </c>
      <c r="U21" s="198">
        <v>1.66</v>
      </c>
      <c r="V21" s="198">
        <v>0.27</v>
      </c>
      <c r="W21" s="198">
        <v>0.62</v>
      </c>
      <c r="X21" s="198">
        <v>2.08</v>
      </c>
      <c r="Y21" s="198">
        <v>0</v>
      </c>
      <c r="Z21" s="198">
        <v>3.93</v>
      </c>
      <c r="AA21" s="198">
        <v>0</v>
      </c>
      <c r="AB21" s="198">
        <v>0</v>
      </c>
      <c r="AC21" s="198">
        <v>1.77</v>
      </c>
      <c r="AD21" s="198">
        <v>12.46</v>
      </c>
      <c r="AE21" s="198">
        <v>0</v>
      </c>
      <c r="AF21" s="198">
        <v>0</v>
      </c>
      <c r="AG21" s="198">
        <v>30.15</v>
      </c>
      <c r="AH21" s="198">
        <v>0</v>
      </c>
      <c r="AI21" s="198">
        <v>15.56</v>
      </c>
      <c r="AJ21" s="198">
        <v>0</v>
      </c>
      <c r="AK21" s="198">
        <v>-5.18</v>
      </c>
      <c r="AL21" s="198">
        <v>0</v>
      </c>
      <c r="AM21" s="198">
        <v>0</v>
      </c>
      <c r="AN21" s="198">
        <v>0</v>
      </c>
      <c r="AO21" s="198">
        <v>51.32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14.76</v>
      </c>
      <c r="E22" s="198">
        <v>0</v>
      </c>
      <c r="F22" s="198">
        <v>0</v>
      </c>
      <c r="G22" s="198">
        <v>28.62</v>
      </c>
      <c r="H22" s="198">
        <v>0</v>
      </c>
      <c r="I22" s="198">
        <v>0</v>
      </c>
      <c r="J22" s="198">
        <v>34.18</v>
      </c>
      <c r="K22" s="198">
        <v>16.36</v>
      </c>
      <c r="L22" s="198">
        <v>0.31</v>
      </c>
      <c r="M22" s="198">
        <v>2.04</v>
      </c>
      <c r="N22" s="198">
        <v>0.83</v>
      </c>
      <c r="O22" s="198">
        <v>2.35</v>
      </c>
      <c r="P22" s="198">
        <v>0.66</v>
      </c>
      <c r="Q22" s="198">
        <v>0.28999999999999998</v>
      </c>
      <c r="R22" s="198">
        <v>0.36</v>
      </c>
      <c r="S22" s="198">
        <v>0.37</v>
      </c>
      <c r="T22" s="198">
        <v>0</v>
      </c>
      <c r="U22" s="198">
        <v>1.66</v>
      </c>
      <c r="V22" s="198">
        <v>0.27</v>
      </c>
      <c r="W22" s="198">
        <v>0.62</v>
      </c>
      <c r="X22" s="198">
        <v>2.08</v>
      </c>
      <c r="Y22" s="198">
        <v>0</v>
      </c>
      <c r="Z22" s="198">
        <v>3.93</v>
      </c>
      <c r="AA22" s="198">
        <v>0</v>
      </c>
      <c r="AB22" s="198">
        <v>0</v>
      </c>
      <c r="AC22" s="198">
        <v>1.77</v>
      </c>
      <c r="AD22" s="198">
        <v>12.46</v>
      </c>
      <c r="AE22" s="198">
        <v>0</v>
      </c>
      <c r="AF22" s="198">
        <v>0</v>
      </c>
      <c r="AG22" s="198">
        <v>30.15</v>
      </c>
      <c r="AH22" s="198">
        <v>0</v>
      </c>
      <c r="AI22" s="198">
        <v>15.56</v>
      </c>
      <c r="AJ22" s="198">
        <v>0</v>
      </c>
      <c r="AK22" s="198">
        <v>-5.18</v>
      </c>
      <c r="AL22" s="198">
        <v>0</v>
      </c>
      <c r="AM22" s="198">
        <v>0</v>
      </c>
      <c r="AN22" s="198">
        <v>0</v>
      </c>
      <c r="AO22" s="198">
        <v>61.32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14.76</v>
      </c>
      <c r="E23" s="198">
        <v>0</v>
      </c>
      <c r="F23" s="198">
        <v>0</v>
      </c>
      <c r="G23" s="198">
        <v>28.62</v>
      </c>
      <c r="H23" s="198">
        <v>0</v>
      </c>
      <c r="I23" s="198">
        <v>0</v>
      </c>
      <c r="J23" s="198">
        <v>34.18</v>
      </c>
      <c r="K23" s="198">
        <v>16.36</v>
      </c>
      <c r="L23" s="198">
        <v>0.31</v>
      </c>
      <c r="M23" s="198">
        <v>2.04</v>
      </c>
      <c r="N23" s="198">
        <v>0.83</v>
      </c>
      <c r="O23" s="198">
        <v>2.35</v>
      </c>
      <c r="P23" s="198">
        <v>0.66</v>
      </c>
      <c r="Q23" s="198">
        <v>0.28999999999999998</v>
      </c>
      <c r="R23" s="198">
        <v>0.36</v>
      </c>
      <c r="S23" s="198">
        <v>0.37</v>
      </c>
      <c r="T23" s="198">
        <v>0</v>
      </c>
      <c r="U23" s="198">
        <v>1.66</v>
      </c>
      <c r="V23" s="198">
        <v>0.27</v>
      </c>
      <c r="W23" s="198">
        <v>0.62</v>
      </c>
      <c r="X23" s="198">
        <v>2.08</v>
      </c>
      <c r="Y23" s="198">
        <v>0</v>
      </c>
      <c r="Z23" s="198">
        <v>3.93</v>
      </c>
      <c r="AA23" s="198">
        <v>0</v>
      </c>
      <c r="AB23" s="198">
        <v>0</v>
      </c>
      <c r="AC23" s="198">
        <v>1.77</v>
      </c>
      <c r="AD23" s="198">
        <v>12.46</v>
      </c>
      <c r="AE23" s="198">
        <v>0</v>
      </c>
      <c r="AF23" s="198">
        <v>0</v>
      </c>
      <c r="AG23" s="198">
        <v>29.87</v>
      </c>
      <c r="AH23" s="198">
        <v>0</v>
      </c>
      <c r="AI23" s="198">
        <v>15.56</v>
      </c>
      <c r="AJ23" s="198">
        <v>0</v>
      </c>
      <c r="AK23" s="198">
        <v>-5.18</v>
      </c>
      <c r="AL23" s="198">
        <v>0</v>
      </c>
      <c r="AM23" s="198">
        <v>0</v>
      </c>
      <c r="AN23" s="198">
        <v>0</v>
      </c>
      <c r="AO23" s="198">
        <v>51.32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14.76</v>
      </c>
      <c r="E24" s="198">
        <v>0</v>
      </c>
      <c r="F24" s="198">
        <v>0</v>
      </c>
      <c r="G24" s="198">
        <v>28.62</v>
      </c>
      <c r="H24" s="198">
        <v>0</v>
      </c>
      <c r="I24" s="198">
        <v>0</v>
      </c>
      <c r="J24" s="198">
        <v>34.18</v>
      </c>
      <c r="K24" s="198">
        <v>16.36</v>
      </c>
      <c r="L24" s="198">
        <v>0.31</v>
      </c>
      <c r="M24" s="198">
        <v>2.04</v>
      </c>
      <c r="N24" s="198">
        <v>0.83</v>
      </c>
      <c r="O24" s="198">
        <v>2.35</v>
      </c>
      <c r="P24" s="198">
        <v>0.66</v>
      </c>
      <c r="Q24" s="198">
        <v>0.28999999999999998</v>
      </c>
      <c r="R24" s="198">
        <v>0.36</v>
      </c>
      <c r="S24" s="198">
        <v>0.37</v>
      </c>
      <c r="T24" s="198">
        <v>0</v>
      </c>
      <c r="U24" s="198">
        <v>1.66</v>
      </c>
      <c r="V24" s="198">
        <v>0.27</v>
      </c>
      <c r="W24" s="198">
        <v>0.62</v>
      </c>
      <c r="X24" s="198">
        <v>2.08</v>
      </c>
      <c r="Y24" s="198">
        <v>0</v>
      </c>
      <c r="Z24" s="198">
        <v>3.93</v>
      </c>
      <c r="AA24" s="198">
        <v>0</v>
      </c>
      <c r="AB24" s="198">
        <v>0</v>
      </c>
      <c r="AC24" s="198">
        <v>1.77</v>
      </c>
      <c r="AD24" s="198">
        <v>12.46</v>
      </c>
      <c r="AE24" s="198">
        <v>0</v>
      </c>
      <c r="AF24" s="198">
        <v>0</v>
      </c>
      <c r="AG24" s="198">
        <v>29.87</v>
      </c>
      <c r="AH24" s="198">
        <v>0</v>
      </c>
      <c r="AI24" s="198">
        <v>15.56</v>
      </c>
      <c r="AJ24" s="198">
        <v>0</v>
      </c>
      <c r="AK24" s="198">
        <v>-5.18</v>
      </c>
      <c r="AL24" s="198">
        <v>0</v>
      </c>
      <c r="AM24" s="198">
        <v>0</v>
      </c>
      <c r="AN24" s="198">
        <v>0</v>
      </c>
      <c r="AO24" s="198">
        <v>51.32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14.76</v>
      </c>
      <c r="E25" s="198">
        <v>0</v>
      </c>
      <c r="F25" s="198">
        <v>0</v>
      </c>
      <c r="G25" s="198">
        <v>28.62</v>
      </c>
      <c r="H25" s="198">
        <v>0</v>
      </c>
      <c r="I25" s="198">
        <v>0</v>
      </c>
      <c r="J25" s="198">
        <v>34.18</v>
      </c>
      <c r="K25" s="198">
        <v>16.36</v>
      </c>
      <c r="L25" s="198">
        <v>0.31</v>
      </c>
      <c r="M25" s="198">
        <v>2.04</v>
      </c>
      <c r="N25" s="198">
        <v>0.83</v>
      </c>
      <c r="O25" s="198">
        <v>2.35</v>
      </c>
      <c r="P25" s="198">
        <v>0.66</v>
      </c>
      <c r="Q25" s="198">
        <v>0.28999999999999998</v>
      </c>
      <c r="R25" s="198">
        <v>0.36</v>
      </c>
      <c r="S25" s="198">
        <v>0.37</v>
      </c>
      <c r="T25" s="198">
        <v>0</v>
      </c>
      <c r="U25" s="198">
        <v>1.66</v>
      </c>
      <c r="V25" s="198">
        <v>0.27</v>
      </c>
      <c r="W25" s="198">
        <v>0.62</v>
      </c>
      <c r="X25" s="198">
        <v>2.08</v>
      </c>
      <c r="Y25" s="198">
        <v>0</v>
      </c>
      <c r="Z25" s="198">
        <v>3.93</v>
      </c>
      <c r="AA25" s="198">
        <v>0</v>
      </c>
      <c r="AB25" s="198">
        <v>0</v>
      </c>
      <c r="AC25" s="198">
        <v>1.77</v>
      </c>
      <c r="AD25" s="198">
        <v>12.46</v>
      </c>
      <c r="AE25" s="198">
        <v>0</v>
      </c>
      <c r="AF25" s="198">
        <v>0</v>
      </c>
      <c r="AG25" s="198">
        <v>29.87</v>
      </c>
      <c r="AH25" s="198">
        <v>0</v>
      </c>
      <c r="AI25" s="198">
        <v>15.56</v>
      </c>
      <c r="AJ25" s="198">
        <v>0</v>
      </c>
      <c r="AK25" s="198">
        <v>-5.18</v>
      </c>
      <c r="AL25" s="198">
        <v>0</v>
      </c>
      <c r="AM25" s="198">
        <v>0</v>
      </c>
      <c r="AN25" s="198">
        <v>0</v>
      </c>
      <c r="AO25" s="198">
        <v>61.32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14.76</v>
      </c>
      <c r="E26" s="198">
        <v>0</v>
      </c>
      <c r="F26" s="198">
        <v>0</v>
      </c>
      <c r="G26" s="198">
        <v>28.62</v>
      </c>
      <c r="H26" s="198">
        <v>0</v>
      </c>
      <c r="I26" s="198">
        <v>0</v>
      </c>
      <c r="J26" s="198">
        <v>34.18</v>
      </c>
      <c r="K26" s="198">
        <v>16.36</v>
      </c>
      <c r="L26" s="198">
        <v>0.31</v>
      </c>
      <c r="M26" s="198">
        <v>2.04</v>
      </c>
      <c r="N26" s="198">
        <v>0.83</v>
      </c>
      <c r="O26" s="198">
        <v>2.35</v>
      </c>
      <c r="P26" s="198">
        <v>0.66</v>
      </c>
      <c r="Q26" s="198">
        <v>0.28999999999999998</v>
      </c>
      <c r="R26" s="198">
        <v>0.36</v>
      </c>
      <c r="S26" s="198">
        <v>0.37</v>
      </c>
      <c r="T26" s="198">
        <v>0</v>
      </c>
      <c r="U26" s="198">
        <v>1.66</v>
      </c>
      <c r="V26" s="198">
        <v>0.27</v>
      </c>
      <c r="W26" s="198">
        <v>0.62</v>
      </c>
      <c r="X26" s="198">
        <v>2.08</v>
      </c>
      <c r="Y26" s="198">
        <v>0</v>
      </c>
      <c r="Z26" s="198">
        <v>3.93</v>
      </c>
      <c r="AA26" s="198">
        <v>0</v>
      </c>
      <c r="AB26" s="198">
        <v>0</v>
      </c>
      <c r="AC26" s="198">
        <v>1.77</v>
      </c>
      <c r="AD26" s="198">
        <v>12.46</v>
      </c>
      <c r="AE26" s="198">
        <v>0</v>
      </c>
      <c r="AF26" s="198">
        <v>0</v>
      </c>
      <c r="AG26" s="198">
        <v>29.87</v>
      </c>
      <c r="AH26" s="198">
        <v>0</v>
      </c>
      <c r="AI26" s="198">
        <v>15.56</v>
      </c>
      <c r="AJ26" s="198">
        <v>0</v>
      </c>
      <c r="AK26" s="198">
        <v>-5.18</v>
      </c>
      <c r="AL26" s="198">
        <v>0</v>
      </c>
      <c r="AM26" s="198">
        <v>0</v>
      </c>
      <c r="AN26" s="198">
        <v>0</v>
      </c>
      <c r="AO26" s="198">
        <v>71.319999999999993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9.2200000000000006</v>
      </c>
      <c r="E27" s="198">
        <v>0</v>
      </c>
      <c r="F27" s="198">
        <v>0</v>
      </c>
      <c r="G27" s="198">
        <v>14.31</v>
      </c>
      <c r="H27" s="198">
        <v>0</v>
      </c>
      <c r="I27" s="198">
        <v>0</v>
      </c>
      <c r="J27" s="198">
        <v>34.18</v>
      </c>
      <c r="K27" s="198">
        <v>16.36</v>
      </c>
      <c r="L27" s="198">
        <v>0.31</v>
      </c>
      <c r="M27" s="198">
        <v>2.04</v>
      </c>
      <c r="N27" s="198">
        <v>0.83</v>
      </c>
      <c r="O27" s="198">
        <v>2.35</v>
      </c>
      <c r="P27" s="198">
        <v>0.66</v>
      </c>
      <c r="Q27" s="198">
        <v>0.28999999999999998</v>
      </c>
      <c r="R27" s="198">
        <v>0.36</v>
      </c>
      <c r="S27" s="198">
        <v>0.37</v>
      </c>
      <c r="T27" s="198">
        <v>0</v>
      </c>
      <c r="U27" s="198">
        <v>1.66</v>
      </c>
      <c r="V27" s="198">
        <v>0.27</v>
      </c>
      <c r="W27" s="198">
        <v>0.62</v>
      </c>
      <c r="X27" s="198">
        <v>2.08</v>
      </c>
      <c r="Y27" s="198">
        <v>0</v>
      </c>
      <c r="Z27" s="198">
        <v>3.93</v>
      </c>
      <c r="AA27" s="198">
        <v>0</v>
      </c>
      <c r="AB27" s="198">
        <v>0</v>
      </c>
      <c r="AC27" s="198">
        <v>1.77</v>
      </c>
      <c r="AD27" s="198">
        <v>12.46</v>
      </c>
      <c r="AE27" s="198">
        <v>0</v>
      </c>
      <c r="AF27" s="198">
        <v>0</v>
      </c>
      <c r="AG27" s="198">
        <v>29.88</v>
      </c>
      <c r="AH27" s="198">
        <v>0</v>
      </c>
      <c r="AI27" s="198">
        <v>15.56</v>
      </c>
      <c r="AJ27" s="198">
        <v>0</v>
      </c>
      <c r="AK27" s="198">
        <v>-5.18</v>
      </c>
      <c r="AL27" s="198">
        <v>0</v>
      </c>
      <c r="AM27" s="198">
        <v>0</v>
      </c>
      <c r="AN27" s="198">
        <v>0</v>
      </c>
      <c r="AO27" s="198">
        <v>41.32</v>
      </c>
      <c r="AP27" s="198">
        <v>0</v>
      </c>
      <c r="AQ27" s="198">
        <v>0</v>
      </c>
      <c r="AR27" s="198">
        <v>5.53</v>
      </c>
      <c r="AS27" s="198">
        <v>13.83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9.2200000000000006</v>
      </c>
      <c r="E28" s="198">
        <v>0</v>
      </c>
      <c r="F28" s="198">
        <v>0</v>
      </c>
      <c r="G28" s="198">
        <v>14.31</v>
      </c>
      <c r="H28" s="198">
        <v>0</v>
      </c>
      <c r="I28" s="198">
        <v>0</v>
      </c>
      <c r="J28" s="198">
        <v>34.18</v>
      </c>
      <c r="K28" s="198">
        <v>16.36</v>
      </c>
      <c r="L28" s="198">
        <v>0.31</v>
      </c>
      <c r="M28" s="198">
        <v>2.04</v>
      </c>
      <c r="N28" s="198">
        <v>0.83</v>
      </c>
      <c r="O28" s="198">
        <v>2.35</v>
      </c>
      <c r="P28" s="198">
        <v>0.66</v>
      </c>
      <c r="Q28" s="198">
        <v>0.28999999999999998</v>
      </c>
      <c r="R28" s="198">
        <v>0.36</v>
      </c>
      <c r="S28" s="198">
        <v>0.37</v>
      </c>
      <c r="T28" s="198">
        <v>0</v>
      </c>
      <c r="U28" s="198">
        <v>1.66</v>
      </c>
      <c r="V28" s="198">
        <v>0.27</v>
      </c>
      <c r="W28" s="198">
        <v>0.62</v>
      </c>
      <c r="X28" s="198">
        <v>2.08</v>
      </c>
      <c r="Y28" s="198">
        <v>0</v>
      </c>
      <c r="Z28" s="198">
        <v>3.93</v>
      </c>
      <c r="AA28" s="198">
        <v>0</v>
      </c>
      <c r="AB28" s="198">
        <v>0</v>
      </c>
      <c r="AC28" s="198">
        <v>1.77</v>
      </c>
      <c r="AD28" s="198">
        <v>12.46</v>
      </c>
      <c r="AE28" s="198">
        <v>0</v>
      </c>
      <c r="AF28" s="198">
        <v>0</v>
      </c>
      <c r="AG28" s="198">
        <v>29.91</v>
      </c>
      <c r="AH28" s="198">
        <v>0</v>
      </c>
      <c r="AI28" s="198">
        <v>15.56</v>
      </c>
      <c r="AJ28" s="198">
        <v>0</v>
      </c>
      <c r="AK28" s="198">
        <v>-5.18</v>
      </c>
      <c r="AL28" s="198">
        <v>0</v>
      </c>
      <c r="AM28" s="198">
        <v>0</v>
      </c>
      <c r="AN28" s="198">
        <v>0</v>
      </c>
      <c r="AO28" s="198">
        <v>41.32</v>
      </c>
      <c r="AP28" s="198">
        <v>0</v>
      </c>
      <c r="AQ28" s="198">
        <v>0</v>
      </c>
      <c r="AR28" s="198">
        <v>5.53</v>
      </c>
      <c r="AS28" s="198">
        <v>13.83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9.2200000000000006</v>
      </c>
      <c r="E29" s="198">
        <v>0</v>
      </c>
      <c r="F29" s="198">
        <v>0</v>
      </c>
      <c r="G29" s="198">
        <v>14.31</v>
      </c>
      <c r="H29" s="198">
        <v>0</v>
      </c>
      <c r="I29" s="198">
        <v>0</v>
      </c>
      <c r="J29" s="198">
        <v>34.18</v>
      </c>
      <c r="K29" s="198">
        <v>16.36</v>
      </c>
      <c r="L29" s="198">
        <v>0.31</v>
      </c>
      <c r="M29" s="198">
        <v>2.04</v>
      </c>
      <c r="N29" s="198">
        <v>0.83</v>
      </c>
      <c r="O29" s="198">
        <v>2.35</v>
      </c>
      <c r="P29" s="198">
        <v>0.62</v>
      </c>
      <c r="Q29" s="198">
        <v>0.28999999999999998</v>
      </c>
      <c r="R29" s="198">
        <v>0.36</v>
      </c>
      <c r="S29" s="198">
        <v>0.37</v>
      </c>
      <c r="T29" s="198">
        <v>0</v>
      </c>
      <c r="U29" s="198">
        <v>1.66</v>
      </c>
      <c r="V29" s="198">
        <v>0.27</v>
      </c>
      <c r="W29" s="198">
        <v>0.62</v>
      </c>
      <c r="X29" s="198">
        <v>2.08</v>
      </c>
      <c r="Y29" s="198">
        <v>0</v>
      </c>
      <c r="Z29" s="198">
        <v>3.93</v>
      </c>
      <c r="AA29" s="198">
        <v>0</v>
      </c>
      <c r="AB29" s="198">
        <v>0</v>
      </c>
      <c r="AC29" s="198">
        <v>1.77</v>
      </c>
      <c r="AD29" s="198">
        <v>12.46</v>
      </c>
      <c r="AE29" s="198">
        <v>0</v>
      </c>
      <c r="AF29" s="198">
        <v>0</v>
      </c>
      <c r="AG29" s="198">
        <v>29.94</v>
      </c>
      <c r="AH29" s="198">
        <v>0</v>
      </c>
      <c r="AI29" s="198">
        <v>15.56</v>
      </c>
      <c r="AJ29" s="198">
        <v>0</v>
      </c>
      <c r="AK29" s="198">
        <v>-5.18</v>
      </c>
      <c r="AL29" s="198">
        <v>0</v>
      </c>
      <c r="AM29" s="198">
        <v>0</v>
      </c>
      <c r="AN29" s="198">
        <v>0</v>
      </c>
      <c r="AO29" s="198">
        <v>61.32</v>
      </c>
      <c r="AP29" s="198">
        <v>0</v>
      </c>
      <c r="AQ29" s="198">
        <v>0</v>
      </c>
      <c r="AR29" s="198">
        <v>5.53</v>
      </c>
      <c r="AS29" s="198">
        <v>13.83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9.2200000000000006</v>
      </c>
      <c r="E30" s="198">
        <v>0</v>
      </c>
      <c r="F30" s="198">
        <v>0</v>
      </c>
      <c r="G30" s="198">
        <v>14.31</v>
      </c>
      <c r="H30" s="198">
        <v>0</v>
      </c>
      <c r="I30" s="198">
        <v>0</v>
      </c>
      <c r="J30" s="198">
        <v>34.18</v>
      </c>
      <c r="K30" s="198">
        <v>16.36</v>
      </c>
      <c r="L30" s="198">
        <v>0.31</v>
      </c>
      <c r="M30" s="198">
        <v>2.04</v>
      </c>
      <c r="N30" s="198">
        <v>0.83</v>
      </c>
      <c r="O30" s="198">
        <v>2.35</v>
      </c>
      <c r="P30" s="198">
        <v>0.62</v>
      </c>
      <c r="Q30" s="198">
        <v>0.28999999999999998</v>
      </c>
      <c r="R30" s="198">
        <v>0.36</v>
      </c>
      <c r="S30" s="198">
        <v>0.37</v>
      </c>
      <c r="T30" s="198">
        <v>0</v>
      </c>
      <c r="U30" s="198">
        <v>1.66</v>
      </c>
      <c r="V30" s="198">
        <v>0.27</v>
      </c>
      <c r="W30" s="198">
        <v>0.62</v>
      </c>
      <c r="X30" s="198">
        <v>2.08</v>
      </c>
      <c r="Y30" s="198">
        <v>0</v>
      </c>
      <c r="Z30" s="198">
        <v>3.93</v>
      </c>
      <c r="AA30" s="198">
        <v>0</v>
      </c>
      <c r="AB30" s="198">
        <v>0</v>
      </c>
      <c r="AC30" s="198">
        <v>1.77</v>
      </c>
      <c r="AD30" s="198">
        <v>12.46</v>
      </c>
      <c r="AE30" s="198">
        <v>0</v>
      </c>
      <c r="AF30" s="198">
        <v>0</v>
      </c>
      <c r="AG30" s="198">
        <v>29.88</v>
      </c>
      <c r="AH30" s="198">
        <v>0</v>
      </c>
      <c r="AI30" s="198">
        <v>15.56</v>
      </c>
      <c r="AJ30" s="198">
        <v>0</v>
      </c>
      <c r="AK30" s="198">
        <v>-5.18</v>
      </c>
      <c r="AL30" s="198">
        <v>0</v>
      </c>
      <c r="AM30" s="198">
        <v>0</v>
      </c>
      <c r="AN30" s="198">
        <v>0</v>
      </c>
      <c r="AO30" s="198">
        <v>81.319999999999993</v>
      </c>
      <c r="AP30" s="198">
        <v>0</v>
      </c>
      <c r="AQ30" s="198">
        <v>0</v>
      </c>
      <c r="AR30" s="198">
        <v>5.53</v>
      </c>
      <c r="AS30" s="198">
        <v>13.83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9.2200000000000006</v>
      </c>
      <c r="E31" s="198">
        <v>0</v>
      </c>
      <c r="F31" s="198">
        <v>0</v>
      </c>
      <c r="G31" s="198">
        <v>14.31</v>
      </c>
      <c r="H31" s="198">
        <v>0</v>
      </c>
      <c r="I31" s="198">
        <v>0</v>
      </c>
      <c r="J31" s="198">
        <v>34.18</v>
      </c>
      <c r="K31" s="198">
        <v>16.36</v>
      </c>
      <c r="L31" s="198">
        <v>0.31</v>
      </c>
      <c r="M31" s="198">
        <v>2.04</v>
      </c>
      <c r="N31" s="198">
        <v>0.83</v>
      </c>
      <c r="O31" s="198">
        <v>2.35</v>
      </c>
      <c r="P31" s="198">
        <v>0.62</v>
      </c>
      <c r="Q31" s="198">
        <v>0.28999999999999998</v>
      </c>
      <c r="R31" s="198">
        <v>0.36</v>
      </c>
      <c r="S31" s="198">
        <v>0.37</v>
      </c>
      <c r="T31" s="198">
        <v>0</v>
      </c>
      <c r="U31" s="198">
        <v>1.66</v>
      </c>
      <c r="V31" s="198">
        <v>0.27</v>
      </c>
      <c r="W31" s="198">
        <v>0.62</v>
      </c>
      <c r="X31" s="198">
        <v>2.08</v>
      </c>
      <c r="Y31" s="198">
        <v>0</v>
      </c>
      <c r="Z31" s="198">
        <v>3.93</v>
      </c>
      <c r="AA31" s="198">
        <v>0</v>
      </c>
      <c r="AB31" s="198">
        <v>0</v>
      </c>
      <c r="AC31" s="198">
        <v>1.77</v>
      </c>
      <c r="AD31" s="198">
        <v>12.46</v>
      </c>
      <c r="AE31" s="198">
        <v>0</v>
      </c>
      <c r="AF31" s="198">
        <v>0</v>
      </c>
      <c r="AG31" s="198">
        <v>29.94</v>
      </c>
      <c r="AH31" s="198">
        <v>0</v>
      </c>
      <c r="AI31" s="198">
        <v>15.56</v>
      </c>
      <c r="AJ31" s="198">
        <v>0</v>
      </c>
      <c r="AK31" s="198">
        <v>-5.18</v>
      </c>
      <c r="AL31" s="198">
        <v>0</v>
      </c>
      <c r="AM31" s="198">
        <v>0</v>
      </c>
      <c r="AN31" s="198">
        <v>0</v>
      </c>
      <c r="AO31" s="198">
        <v>131.32</v>
      </c>
      <c r="AP31" s="198">
        <v>0</v>
      </c>
      <c r="AQ31" s="198">
        <v>0</v>
      </c>
      <c r="AR31" s="198">
        <v>5.53</v>
      </c>
      <c r="AS31" s="198">
        <v>13.59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9.2200000000000006</v>
      </c>
      <c r="E32" s="198">
        <v>0</v>
      </c>
      <c r="F32" s="198">
        <v>0</v>
      </c>
      <c r="G32" s="198">
        <v>14.31</v>
      </c>
      <c r="H32" s="198">
        <v>0</v>
      </c>
      <c r="I32" s="198">
        <v>0</v>
      </c>
      <c r="J32" s="198">
        <v>34.18</v>
      </c>
      <c r="K32" s="198">
        <v>16.36</v>
      </c>
      <c r="L32" s="198">
        <v>0.31</v>
      </c>
      <c r="M32" s="198">
        <v>2.04</v>
      </c>
      <c r="N32" s="198">
        <v>0.83</v>
      </c>
      <c r="O32" s="198">
        <v>2.35</v>
      </c>
      <c r="P32" s="198">
        <v>0.62</v>
      </c>
      <c r="Q32" s="198">
        <v>0.28999999999999998</v>
      </c>
      <c r="R32" s="198">
        <v>0.36</v>
      </c>
      <c r="S32" s="198">
        <v>0.37</v>
      </c>
      <c r="T32" s="198">
        <v>0</v>
      </c>
      <c r="U32" s="198">
        <v>1.66</v>
      </c>
      <c r="V32" s="198">
        <v>0.27</v>
      </c>
      <c r="W32" s="198">
        <v>0.62</v>
      </c>
      <c r="X32" s="198">
        <v>2.08</v>
      </c>
      <c r="Y32" s="198">
        <v>0</v>
      </c>
      <c r="Z32" s="198">
        <v>3.93</v>
      </c>
      <c r="AA32" s="198">
        <v>0</v>
      </c>
      <c r="AB32" s="198">
        <v>0</v>
      </c>
      <c r="AC32" s="198">
        <v>1.33</v>
      </c>
      <c r="AD32" s="198">
        <v>12.46</v>
      </c>
      <c r="AE32" s="198">
        <v>0</v>
      </c>
      <c r="AF32" s="198">
        <v>0</v>
      </c>
      <c r="AG32" s="198">
        <v>29.88</v>
      </c>
      <c r="AH32" s="198">
        <v>0</v>
      </c>
      <c r="AI32" s="198">
        <v>15.56</v>
      </c>
      <c r="AJ32" s="198">
        <v>0</v>
      </c>
      <c r="AK32" s="198">
        <v>-5.18</v>
      </c>
      <c r="AL32" s="198">
        <v>0</v>
      </c>
      <c r="AM32" s="198">
        <v>0</v>
      </c>
      <c r="AN32" s="198">
        <v>0</v>
      </c>
      <c r="AO32" s="198">
        <v>131.32</v>
      </c>
      <c r="AP32" s="198">
        <v>0</v>
      </c>
      <c r="AQ32" s="198">
        <v>0</v>
      </c>
      <c r="AR32" s="198">
        <v>5.53</v>
      </c>
      <c r="AS32" s="198">
        <v>13.59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9.2200000000000006</v>
      </c>
      <c r="E33" s="198">
        <v>0</v>
      </c>
      <c r="F33" s="198">
        <v>0</v>
      </c>
      <c r="G33" s="198">
        <v>14.31</v>
      </c>
      <c r="H33" s="198">
        <v>0</v>
      </c>
      <c r="I33" s="198">
        <v>0</v>
      </c>
      <c r="J33" s="198">
        <v>34.18</v>
      </c>
      <c r="K33" s="198">
        <v>16.36</v>
      </c>
      <c r="L33" s="198">
        <v>0.31</v>
      </c>
      <c r="M33" s="198">
        <v>2.04</v>
      </c>
      <c r="N33" s="198">
        <v>0.83</v>
      </c>
      <c r="O33" s="198">
        <v>2.35</v>
      </c>
      <c r="P33" s="198">
        <v>0.62</v>
      </c>
      <c r="Q33" s="198">
        <v>0.28999999999999998</v>
      </c>
      <c r="R33" s="198">
        <v>0.36</v>
      </c>
      <c r="S33" s="198">
        <v>0.37</v>
      </c>
      <c r="T33" s="198">
        <v>0</v>
      </c>
      <c r="U33" s="198">
        <v>1.66</v>
      </c>
      <c r="V33" s="198">
        <v>0.27</v>
      </c>
      <c r="W33" s="198">
        <v>0.62</v>
      </c>
      <c r="X33" s="198">
        <v>2.08</v>
      </c>
      <c r="Y33" s="198">
        <v>0</v>
      </c>
      <c r="Z33" s="198">
        <v>3.93</v>
      </c>
      <c r="AA33" s="198">
        <v>0</v>
      </c>
      <c r="AB33" s="198">
        <v>0</v>
      </c>
      <c r="AC33" s="198">
        <v>1.33</v>
      </c>
      <c r="AD33" s="198">
        <v>12.46</v>
      </c>
      <c r="AE33" s="198">
        <v>0</v>
      </c>
      <c r="AF33" s="198">
        <v>0</v>
      </c>
      <c r="AG33" s="198">
        <v>29.91</v>
      </c>
      <c r="AH33" s="198">
        <v>0</v>
      </c>
      <c r="AI33" s="198">
        <v>15.56</v>
      </c>
      <c r="AJ33" s="198">
        <v>0</v>
      </c>
      <c r="AK33" s="198">
        <v>-5.18</v>
      </c>
      <c r="AL33" s="198">
        <v>0</v>
      </c>
      <c r="AM33" s="198">
        <v>0</v>
      </c>
      <c r="AN33" s="198">
        <v>0</v>
      </c>
      <c r="AO33" s="198">
        <v>131.32</v>
      </c>
      <c r="AP33" s="198">
        <v>0</v>
      </c>
      <c r="AQ33" s="198">
        <v>0</v>
      </c>
      <c r="AR33" s="198">
        <v>5.53</v>
      </c>
      <c r="AS33" s="198">
        <v>13.59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9.2200000000000006</v>
      </c>
      <c r="E34" s="198">
        <v>0</v>
      </c>
      <c r="F34" s="198">
        <v>0</v>
      </c>
      <c r="G34" s="198">
        <v>14.31</v>
      </c>
      <c r="H34" s="198">
        <v>0</v>
      </c>
      <c r="I34" s="198">
        <v>0</v>
      </c>
      <c r="J34" s="198">
        <v>34.18</v>
      </c>
      <c r="K34" s="198">
        <v>16.36</v>
      </c>
      <c r="L34" s="198">
        <v>0.31</v>
      </c>
      <c r="M34" s="198">
        <v>2.04</v>
      </c>
      <c r="N34" s="198">
        <v>0.83</v>
      </c>
      <c r="O34" s="198">
        <v>2.35</v>
      </c>
      <c r="P34" s="198">
        <v>0.62</v>
      </c>
      <c r="Q34" s="198">
        <v>0.28999999999999998</v>
      </c>
      <c r="R34" s="198">
        <v>0.36</v>
      </c>
      <c r="S34" s="198">
        <v>0.37</v>
      </c>
      <c r="T34" s="198">
        <v>0</v>
      </c>
      <c r="U34" s="198">
        <v>1.66</v>
      </c>
      <c r="V34" s="198">
        <v>0.27</v>
      </c>
      <c r="W34" s="198">
        <v>0.62</v>
      </c>
      <c r="X34" s="198">
        <v>2.08</v>
      </c>
      <c r="Y34" s="198">
        <v>0</v>
      </c>
      <c r="Z34" s="198">
        <v>3.93</v>
      </c>
      <c r="AA34" s="198">
        <v>0</v>
      </c>
      <c r="AB34" s="198">
        <v>0</v>
      </c>
      <c r="AC34" s="198">
        <v>1.33</v>
      </c>
      <c r="AD34" s="198">
        <v>12.46</v>
      </c>
      <c r="AE34" s="198">
        <v>0</v>
      </c>
      <c r="AF34" s="198">
        <v>0</v>
      </c>
      <c r="AG34" s="198">
        <v>29.91</v>
      </c>
      <c r="AH34" s="198">
        <v>0</v>
      </c>
      <c r="AI34" s="198">
        <v>15.56</v>
      </c>
      <c r="AJ34" s="198">
        <v>0</v>
      </c>
      <c r="AK34" s="198">
        <v>-5.18</v>
      </c>
      <c r="AL34" s="198">
        <v>0</v>
      </c>
      <c r="AM34" s="198">
        <v>0</v>
      </c>
      <c r="AN34" s="198">
        <v>0</v>
      </c>
      <c r="AO34" s="198">
        <v>131.32</v>
      </c>
      <c r="AP34" s="198">
        <v>0</v>
      </c>
      <c r="AQ34" s="198">
        <v>0</v>
      </c>
      <c r="AR34" s="198">
        <v>5.53</v>
      </c>
      <c r="AS34" s="198">
        <v>13.59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9.2200000000000006</v>
      </c>
      <c r="E35" s="198">
        <v>0</v>
      </c>
      <c r="F35" s="198">
        <v>0</v>
      </c>
      <c r="G35" s="198">
        <v>14.31</v>
      </c>
      <c r="H35" s="198">
        <v>0</v>
      </c>
      <c r="I35" s="198">
        <v>0</v>
      </c>
      <c r="J35" s="198">
        <v>34.18</v>
      </c>
      <c r="K35" s="198">
        <v>16.36</v>
      </c>
      <c r="L35" s="198">
        <v>0.31</v>
      </c>
      <c r="M35" s="198">
        <v>2.04</v>
      </c>
      <c r="N35" s="198">
        <v>0.83</v>
      </c>
      <c r="O35" s="198">
        <v>2.35</v>
      </c>
      <c r="P35" s="198">
        <v>0.62</v>
      </c>
      <c r="Q35" s="198">
        <v>0.28999999999999998</v>
      </c>
      <c r="R35" s="198">
        <v>0.36</v>
      </c>
      <c r="S35" s="198">
        <v>0.37</v>
      </c>
      <c r="T35" s="198">
        <v>0</v>
      </c>
      <c r="U35" s="198">
        <v>1.66</v>
      </c>
      <c r="V35" s="198">
        <v>0.27</v>
      </c>
      <c r="W35" s="198">
        <v>0.62</v>
      </c>
      <c r="X35" s="198">
        <v>2.08</v>
      </c>
      <c r="Y35" s="198">
        <v>0</v>
      </c>
      <c r="Z35" s="198">
        <v>3.93</v>
      </c>
      <c r="AA35" s="198">
        <v>0</v>
      </c>
      <c r="AB35" s="198">
        <v>0</v>
      </c>
      <c r="AC35" s="198">
        <v>1.33</v>
      </c>
      <c r="AD35" s="198">
        <v>12.46</v>
      </c>
      <c r="AE35" s="198">
        <v>0</v>
      </c>
      <c r="AF35" s="198">
        <v>0</v>
      </c>
      <c r="AG35" s="198">
        <v>29.87</v>
      </c>
      <c r="AH35" s="198">
        <v>0</v>
      </c>
      <c r="AI35" s="198">
        <v>15.56</v>
      </c>
      <c r="AJ35" s="198">
        <v>0</v>
      </c>
      <c r="AK35" s="198">
        <v>-5.18</v>
      </c>
      <c r="AL35" s="198">
        <v>0</v>
      </c>
      <c r="AM35" s="198">
        <v>0</v>
      </c>
      <c r="AN35" s="198">
        <v>0</v>
      </c>
      <c r="AO35" s="198">
        <v>131.32</v>
      </c>
      <c r="AP35" s="198">
        <v>0</v>
      </c>
      <c r="AQ35" s="198">
        <v>0</v>
      </c>
      <c r="AR35" s="198">
        <v>5.53</v>
      </c>
      <c r="AS35" s="198">
        <v>13.36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9.2200000000000006</v>
      </c>
      <c r="E36" s="198">
        <v>0</v>
      </c>
      <c r="F36" s="198">
        <v>0</v>
      </c>
      <c r="G36" s="198">
        <v>14.31</v>
      </c>
      <c r="H36" s="198">
        <v>0</v>
      </c>
      <c r="I36" s="198">
        <v>0</v>
      </c>
      <c r="J36" s="198">
        <v>34.18</v>
      </c>
      <c r="K36" s="198">
        <v>16.36</v>
      </c>
      <c r="L36" s="198">
        <v>0.31</v>
      </c>
      <c r="M36" s="198">
        <v>2.04</v>
      </c>
      <c r="N36" s="198">
        <v>0.83</v>
      </c>
      <c r="O36" s="198">
        <v>2.35</v>
      </c>
      <c r="P36" s="198">
        <v>0.62</v>
      </c>
      <c r="Q36" s="198">
        <v>0.28999999999999998</v>
      </c>
      <c r="R36" s="198">
        <v>0.36</v>
      </c>
      <c r="S36" s="198">
        <v>0.37</v>
      </c>
      <c r="T36" s="198">
        <v>0</v>
      </c>
      <c r="U36" s="198">
        <v>1.66</v>
      </c>
      <c r="V36" s="198">
        <v>0.27</v>
      </c>
      <c r="W36" s="198">
        <v>0.62</v>
      </c>
      <c r="X36" s="198">
        <v>2.08</v>
      </c>
      <c r="Y36" s="198">
        <v>0</v>
      </c>
      <c r="Z36" s="198">
        <v>3.93</v>
      </c>
      <c r="AA36" s="198">
        <v>0</v>
      </c>
      <c r="AB36" s="198">
        <v>0</v>
      </c>
      <c r="AC36" s="198">
        <v>1.77</v>
      </c>
      <c r="AD36" s="198">
        <v>12.46</v>
      </c>
      <c r="AE36" s="198">
        <v>0</v>
      </c>
      <c r="AF36" s="198">
        <v>0</v>
      </c>
      <c r="AG36" s="198">
        <v>29.87</v>
      </c>
      <c r="AH36" s="198">
        <v>0</v>
      </c>
      <c r="AI36" s="198">
        <v>15.56</v>
      </c>
      <c r="AJ36" s="198">
        <v>0</v>
      </c>
      <c r="AK36" s="198">
        <v>-5.18</v>
      </c>
      <c r="AL36" s="198">
        <v>0</v>
      </c>
      <c r="AM36" s="198">
        <v>0</v>
      </c>
      <c r="AN36" s="198">
        <v>0</v>
      </c>
      <c r="AO36" s="198">
        <v>131.32</v>
      </c>
      <c r="AP36" s="198">
        <v>0</v>
      </c>
      <c r="AQ36" s="198">
        <v>0</v>
      </c>
      <c r="AR36" s="198">
        <v>5.53</v>
      </c>
      <c r="AS36" s="198">
        <v>13.36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9.2200000000000006</v>
      </c>
      <c r="E37" s="198">
        <v>0</v>
      </c>
      <c r="F37" s="198">
        <v>0</v>
      </c>
      <c r="G37" s="198">
        <v>14.31</v>
      </c>
      <c r="H37" s="198">
        <v>0</v>
      </c>
      <c r="I37" s="198">
        <v>0</v>
      </c>
      <c r="J37" s="198">
        <v>34.18</v>
      </c>
      <c r="K37" s="198">
        <v>16.36</v>
      </c>
      <c r="L37" s="198">
        <v>0.31</v>
      </c>
      <c r="M37" s="198">
        <v>2.04</v>
      </c>
      <c r="N37" s="198">
        <v>0.83</v>
      </c>
      <c r="O37" s="198">
        <v>2.35</v>
      </c>
      <c r="P37" s="198">
        <v>0.62</v>
      </c>
      <c r="Q37" s="198">
        <v>0.28999999999999998</v>
      </c>
      <c r="R37" s="198">
        <v>0.36</v>
      </c>
      <c r="S37" s="198">
        <v>0.37</v>
      </c>
      <c r="T37" s="198">
        <v>0</v>
      </c>
      <c r="U37" s="198">
        <v>1.66</v>
      </c>
      <c r="V37" s="198">
        <v>0.27</v>
      </c>
      <c r="W37" s="198">
        <v>0.62</v>
      </c>
      <c r="X37" s="198">
        <v>2.08</v>
      </c>
      <c r="Y37" s="198">
        <v>0</v>
      </c>
      <c r="Z37" s="198">
        <v>3.93</v>
      </c>
      <c r="AA37" s="198">
        <v>0</v>
      </c>
      <c r="AB37" s="198">
        <v>0</v>
      </c>
      <c r="AC37" s="198">
        <v>1.77</v>
      </c>
      <c r="AD37" s="198">
        <v>12.46</v>
      </c>
      <c r="AE37" s="198">
        <v>0</v>
      </c>
      <c r="AF37" s="198">
        <v>0</v>
      </c>
      <c r="AG37" s="198">
        <v>29.87</v>
      </c>
      <c r="AH37" s="198">
        <v>0</v>
      </c>
      <c r="AI37" s="198">
        <v>15.56</v>
      </c>
      <c r="AJ37" s="198">
        <v>0</v>
      </c>
      <c r="AK37" s="198">
        <v>-5.18</v>
      </c>
      <c r="AL37" s="198">
        <v>0</v>
      </c>
      <c r="AM37" s="198">
        <v>0</v>
      </c>
      <c r="AN37" s="198">
        <v>0</v>
      </c>
      <c r="AO37" s="198">
        <v>131.32</v>
      </c>
      <c r="AP37" s="198">
        <v>0</v>
      </c>
      <c r="AQ37" s="198">
        <v>0</v>
      </c>
      <c r="AR37" s="198">
        <v>5.53</v>
      </c>
      <c r="AS37" s="198">
        <v>13.36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9.2200000000000006</v>
      </c>
      <c r="E38" s="198">
        <v>0</v>
      </c>
      <c r="F38" s="198">
        <v>0</v>
      </c>
      <c r="G38" s="198">
        <v>14.31</v>
      </c>
      <c r="H38" s="198">
        <v>0</v>
      </c>
      <c r="I38" s="198">
        <v>0</v>
      </c>
      <c r="J38" s="198">
        <v>34.18</v>
      </c>
      <c r="K38" s="198">
        <v>16.36</v>
      </c>
      <c r="L38" s="198">
        <v>0.31</v>
      </c>
      <c r="M38" s="198">
        <v>2.04</v>
      </c>
      <c r="N38" s="198">
        <v>0.83</v>
      </c>
      <c r="O38" s="198">
        <v>2.35</v>
      </c>
      <c r="P38" s="198">
        <v>0.62</v>
      </c>
      <c r="Q38" s="198">
        <v>0.28999999999999998</v>
      </c>
      <c r="R38" s="198">
        <v>0.36</v>
      </c>
      <c r="S38" s="198">
        <v>0.37</v>
      </c>
      <c r="T38" s="198">
        <v>0</v>
      </c>
      <c r="U38" s="198">
        <v>1.66</v>
      </c>
      <c r="V38" s="198">
        <v>0.27</v>
      </c>
      <c r="W38" s="198">
        <v>0.62</v>
      </c>
      <c r="X38" s="198">
        <v>2.08</v>
      </c>
      <c r="Y38" s="198">
        <v>0</v>
      </c>
      <c r="Z38" s="198">
        <v>3.93</v>
      </c>
      <c r="AA38" s="198">
        <v>0</v>
      </c>
      <c r="AB38" s="198">
        <v>0</v>
      </c>
      <c r="AC38" s="198">
        <v>1.77</v>
      </c>
      <c r="AD38" s="198">
        <v>12.46</v>
      </c>
      <c r="AE38" s="198">
        <v>0</v>
      </c>
      <c r="AF38" s="198">
        <v>0</v>
      </c>
      <c r="AG38" s="198">
        <v>29.87</v>
      </c>
      <c r="AH38" s="198">
        <v>0</v>
      </c>
      <c r="AI38" s="198">
        <v>15.56</v>
      </c>
      <c r="AJ38" s="198">
        <v>0</v>
      </c>
      <c r="AK38" s="198">
        <v>-5.18</v>
      </c>
      <c r="AL38" s="198">
        <v>0</v>
      </c>
      <c r="AM38" s="198">
        <v>0</v>
      </c>
      <c r="AN38" s="198">
        <v>0</v>
      </c>
      <c r="AO38" s="198">
        <v>131.32</v>
      </c>
      <c r="AP38" s="198">
        <v>0</v>
      </c>
      <c r="AQ38" s="198">
        <v>0</v>
      </c>
      <c r="AR38" s="198">
        <v>5.53</v>
      </c>
      <c r="AS38" s="198">
        <v>13.36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9.2200000000000006</v>
      </c>
      <c r="E39" s="198">
        <v>0</v>
      </c>
      <c r="F39" s="198">
        <v>0</v>
      </c>
      <c r="G39" s="198">
        <v>14.31</v>
      </c>
      <c r="H39" s="198">
        <v>0</v>
      </c>
      <c r="I39" s="198">
        <v>0</v>
      </c>
      <c r="J39" s="198">
        <v>34.18</v>
      </c>
      <c r="K39" s="198">
        <v>16.36</v>
      </c>
      <c r="L39" s="198">
        <v>0.31</v>
      </c>
      <c r="M39" s="198">
        <v>2.04</v>
      </c>
      <c r="N39" s="198">
        <v>0.83</v>
      </c>
      <c r="O39" s="198">
        <v>2.35</v>
      </c>
      <c r="P39" s="198">
        <v>0.62</v>
      </c>
      <c r="Q39" s="198">
        <v>0.28999999999999998</v>
      </c>
      <c r="R39" s="198">
        <v>0.36</v>
      </c>
      <c r="S39" s="198">
        <v>0.37</v>
      </c>
      <c r="T39" s="198">
        <v>0</v>
      </c>
      <c r="U39" s="198">
        <v>1.66</v>
      </c>
      <c r="V39" s="198">
        <v>0.27</v>
      </c>
      <c r="W39" s="198">
        <v>0.62</v>
      </c>
      <c r="X39" s="198">
        <v>2.08</v>
      </c>
      <c r="Y39" s="198">
        <v>0</v>
      </c>
      <c r="Z39" s="198">
        <v>3.93</v>
      </c>
      <c r="AA39" s="198">
        <v>0</v>
      </c>
      <c r="AB39" s="198">
        <v>0</v>
      </c>
      <c r="AC39" s="198">
        <v>1.77</v>
      </c>
      <c r="AD39" s="198">
        <v>12.46</v>
      </c>
      <c r="AE39" s="198">
        <v>0</v>
      </c>
      <c r="AF39" s="198">
        <v>0</v>
      </c>
      <c r="AG39" s="198">
        <v>30.9</v>
      </c>
      <c r="AH39" s="198">
        <v>0</v>
      </c>
      <c r="AI39" s="198">
        <v>15.56</v>
      </c>
      <c r="AJ39" s="198">
        <v>0</v>
      </c>
      <c r="AK39" s="198">
        <v>-5.18</v>
      </c>
      <c r="AL39" s="198">
        <v>0</v>
      </c>
      <c r="AM39" s="198">
        <v>0</v>
      </c>
      <c r="AN39" s="198">
        <v>0</v>
      </c>
      <c r="AO39" s="198">
        <v>181.32</v>
      </c>
      <c r="AP39" s="198">
        <v>0</v>
      </c>
      <c r="AQ39" s="198">
        <v>0</v>
      </c>
      <c r="AR39" s="198">
        <v>5.53</v>
      </c>
      <c r="AS39" s="198">
        <v>13.12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9.2200000000000006</v>
      </c>
      <c r="E40" s="198">
        <v>0</v>
      </c>
      <c r="F40" s="198">
        <v>0</v>
      </c>
      <c r="G40" s="198">
        <v>14.31</v>
      </c>
      <c r="H40" s="198">
        <v>0</v>
      </c>
      <c r="I40" s="198">
        <v>0</v>
      </c>
      <c r="J40" s="198">
        <v>34.18</v>
      </c>
      <c r="K40" s="198">
        <v>16.36</v>
      </c>
      <c r="L40" s="198">
        <v>0.31</v>
      </c>
      <c r="M40" s="198">
        <v>2.04</v>
      </c>
      <c r="N40" s="198">
        <v>0.83</v>
      </c>
      <c r="O40" s="198">
        <v>2.35</v>
      </c>
      <c r="P40" s="198">
        <v>0.62</v>
      </c>
      <c r="Q40" s="198">
        <v>0.28999999999999998</v>
      </c>
      <c r="R40" s="198">
        <v>0.36</v>
      </c>
      <c r="S40" s="198">
        <v>0.37</v>
      </c>
      <c r="T40" s="198">
        <v>0</v>
      </c>
      <c r="U40" s="198">
        <v>1.66</v>
      </c>
      <c r="V40" s="198">
        <v>0.27</v>
      </c>
      <c r="W40" s="198">
        <v>0.62</v>
      </c>
      <c r="X40" s="198">
        <v>2.08</v>
      </c>
      <c r="Y40" s="198">
        <v>0</v>
      </c>
      <c r="Z40" s="198">
        <v>3.93</v>
      </c>
      <c r="AA40" s="198">
        <v>0</v>
      </c>
      <c r="AB40" s="198">
        <v>0</v>
      </c>
      <c r="AC40" s="198">
        <v>1.77</v>
      </c>
      <c r="AD40" s="198">
        <v>12.46</v>
      </c>
      <c r="AE40" s="198">
        <v>0</v>
      </c>
      <c r="AF40" s="198">
        <v>0</v>
      </c>
      <c r="AG40" s="198">
        <v>30.9</v>
      </c>
      <c r="AH40" s="198">
        <v>0</v>
      </c>
      <c r="AI40" s="198">
        <v>15.56</v>
      </c>
      <c r="AJ40" s="198">
        <v>0</v>
      </c>
      <c r="AK40" s="198">
        <v>-5.18</v>
      </c>
      <c r="AL40" s="198">
        <v>0</v>
      </c>
      <c r="AM40" s="198">
        <v>0</v>
      </c>
      <c r="AN40" s="198">
        <v>0</v>
      </c>
      <c r="AO40" s="198">
        <v>181.32</v>
      </c>
      <c r="AP40" s="198">
        <v>0</v>
      </c>
      <c r="AQ40" s="198">
        <v>0</v>
      </c>
      <c r="AR40" s="198">
        <v>5.53</v>
      </c>
      <c r="AS40" s="198">
        <v>13.12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9.2200000000000006</v>
      </c>
      <c r="E41" s="198">
        <v>0</v>
      </c>
      <c r="F41" s="198">
        <v>0</v>
      </c>
      <c r="G41" s="198">
        <v>14.31</v>
      </c>
      <c r="H41" s="198">
        <v>0</v>
      </c>
      <c r="I41" s="198">
        <v>0</v>
      </c>
      <c r="J41" s="198">
        <v>34.18</v>
      </c>
      <c r="K41" s="198">
        <v>16.36</v>
      </c>
      <c r="L41" s="198">
        <v>0.31</v>
      </c>
      <c r="M41" s="198">
        <v>2.04</v>
      </c>
      <c r="N41" s="198">
        <v>0.83</v>
      </c>
      <c r="O41" s="198">
        <v>2.35</v>
      </c>
      <c r="P41" s="198">
        <v>0.62</v>
      </c>
      <c r="Q41" s="198">
        <v>0.28999999999999998</v>
      </c>
      <c r="R41" s="198">
        <v>0.36</v>
      </c>
      <c r="S41" s="198">
        <v>0.37</v>
      </c>
      <c r="T41" s="198">
        <v>0</v>
      </c>
      <c r="U41" s="198">
        <v>1.66</v>
      </c>
      <c r="V41" s="198">
        <v>0.27</v>
      </c>
      <c r="W41" s="198">
        <v>0.62</v>
      </c>
      <c r="X41" s="198">
        <v>2.08</v>
      </c>
      <c r="Y41" s="198">
        <v>0</v>
      </c>
      <c r="Z41" s="198">
        <v>3.7</v>
      </c>
      <c r="AA41" s="198">
        <v>0</v>
      </c>
      <c r="AB41" s="198">
        <v>0</v>
      </c>
      <c r="AC41" s="198">
        <v>1.77</v>
      </c>
      <c r="AD41" s="198">
        <v>12.46</v>
      </c>
      <c r="AE41" s="198">
        <v>0</v>
      </c>
      <c r="AF41" s="198">
        <v>0</v>
      </c>
      <c r="AG41" s="198">
        <v>30.84</v>
      </c>
      <c r="AH41" s="198">
        <v>0</v>
      </c>
      <c r="AI41" s="198">
        <v>15.56</v>
      </c>
      <c r="AJ41" s="198">
        <v>0</v>
      </c>
      <c r="AK41" s="198">
        <v>-5.18</v>
      </c>
      <c r="AL41" s="198">
        <v>0</v>
      </c>
      <c r="AM41" s="198">
        <v>0</v>
      </c>
      <c r="AN41" s="198">
        <v>0</v>
      </c>
      <c r="AO41" s="198">
        <v>181.32</v>
      </c>
      <c r="AP41" s="198">
        <v>0</v>
      </c>
      <c r="AQ41" s="198">
        <v>0</v>
      </c>
      <c r="AR41" s="198">
        <v>5.53</v>
      </c>
      <c r="AS41" s="198">
        <v>12.88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9.2200000000000006</v>
      </c>
      <c r="E42" s="198">
        <v>0</v>
      </c>
      <c r="F42" s="198">
        <v>0</v>
      </c>
      <c r="G42" s="198">
        <v>14.31</v>
      </c>
      <c r="H42" s="198">
        <v>0</v>
      </c>
      <c r="I42" s="198">
        <v>0</v>
      </c>
      <c r="J42" s="198">
        <v>34.18</v>
      </c>
      <c r="K42" s="198">
        <v>16.36</v>
      </c>
      <c r="L42" s="198">
        <v>0.31</v>
      </c>
      <c r="M42" s="198">
        <v>2.04</v>
      </c>
      <c r="N42" s="198">
        <v>0.83</v>
      </c>
      <c r="O42" s="198">
        <v>2.35</v>
      </c>
      <c r="P42" s="198">
        <v>0.62</v>
      </c>
      <c r="Q42" s="198">
        <v>0.28999999999999998</v>
      </c>
      <c r="R42" s="198">
        <v>0.36</v>
      </c>
      <c r="S42" s="198">
        <v>0.37</v>
      </c>
      <c r="T42" s="198">
        <v>0</v>
      </c>
      <c r="U42" s="198">
        <v>1.66</v>
      </c>
      <c r="V42" s="198">
        <v>0.27</v>
      </c>
      <c r="W42" s="198">
        <v>0.62</v>
      </c>
      <c r="X42" s="198">
        <v>2.08</v>
      </c>
      <c r="Y42" s="198">
        <v>0</v>
      </c>
      <c r="Z42" s="198">
        <v>3.7</v>
      </c>
      <c r="AA42" s="198">
        <v>0</v>
      </c>
      <c r="AB42" s="198">
        <v>0</v>
      </c>
      <c r="AC42" s="198">
        <v>2.99</v>
      </c>
      <c r="AD42" s="198">
        <v>12.46</v>
      </c>
      <c r="AE42" s="198">
        <v>0</v>
      </c>
      <c r="AF42" s="198">
        <v>0</v>
      </c>
      <c r="AG42" s="198">
        <v>30.87</v>
      </c>
      <c r="AH42" s="198">
        <v>0</v>
      </c>
      <c r="AI42" s="198">
        <v>15.56</v>
      </c>
      <c r="AJ42" s="198">
        <v>0</v>
      </c>
      <c r="AK42" s="198">
        <v>-5.18</v>
      </c>
      <c r="AL42" s="198">
        <v>0</v>
      </c>
      <c r="AM42" s="198">
        <v>0</v>
      </c>
      <c r="AN42" s="198">
        <v>0</v>
      </c>
      <c r="AO42" s="198">
        <v>181.32</v>
      </c>
      <c r="AP42" s="198">
        <v>0</v>
      </c>
      <c r="AQ42" s="198">
        <v>0</v>
      </c>
      <c r="AR42" s="198">
        <v>5.53</v>
      </c>
      <c r="AS42" s="198">
        <v>12.88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9.2200000000000006</v>
      </c>
      <c r="E43" s="198">
        <v>0</v>
      </c>
      <c r="F43" s="198">
        <v>0</v>
      </c>
      <c r="G43" s="198">
        <v>14.31</v>
      </c>
      <c r="H43" s="198">
        <v>0</v>
      </c>
      <c r="I43" s="198">
        <v>0</v>
      </c>
      <c r="J43" s="198">
        <v>34.18</v>
      </c>
      <c r="K43" s="198">
        <v>25.67</v>
      </c>
      <c r="L43" s="198">
        <v>5.56</v>
      </c>
      <c r="M43" s="198">
        <v>2.04</v>
      </c>
      <c r="N43" s="198">
        <v>0.83</v>
      </c>
      <c r="O43" s="198">
        <v>2.35</v>
      </c>
      <c r="P43" s="198">
        <v>0.62</v>
      </c>
      <c r="Q43" s="198">
        <v>4.91</v>
      </c>
      <c r="R43" s="198">
        <v>0.36</v>
      </c>
      <c r="S43" s="198">
        <v>6.75</v>
      </c>
      <c r="T43" s="198">
        <v>0</v>
      </c>
      <c r="U43" s="198">
        <v>1.66</v>
      </c>
      <c r="V43" s="198">
        <v>0.27</v>
      </c>
      <c r="W43" s="198">
        <v>0.62</v>
      </c>
      <c r="X43" s="198">
        <v>2.08</v>
      </c>
      <c r="Y43" s="198">
        <v>0</v>
      </c>
      <c r="Z43" s="198">
        <v>3.7</v>
      </c>
      <c r="AA43" s="198">
        <v>0</v>
      </c>
      <c r="AB43" s="198">
        <v>0</v>
      </c>
      <c r="AC43" s="198">
        <v>2.99</v>
      </c>
      <c r="AD43" s="198">
        <v>12.46</v>
      </c>
      <c r="AE43" s="198">
        <v>0</v>
      </c>
      <c r="AF43" s="198">
        <v>0</v>
      </c>
      <c r="AG43" s="198">
        <v>31.65</v>
      </c>
      <c r="AH43" s="198">
        <v>0</v>
      </c>
      <c r="AI43" s="198">
        <v>15.56</v>
      </c>
      <c r="AJ43" s="198">
        <v>0</v>
      </c>
      <c r="AK43" s="198">
        <v>-5.18</v>
      </c>
      <c r="AL43" s="198">
        <v>0</v>
      </c>
      <c r="AM43" s="198">
        <v>0</v>
      </c>
      <c r="AN43" s="198">
        <v>0</v>
      </c>
      <c r="AO43" s="198">
        <v>173.54</v>
      </c>
      <c r="AP43" s="198">
        <v>0</v>
      </c>
      <c r="AQ43" s="198">
        <v>0</v>
      </c>
      <c r="AR43" s="198">
        <v>5.53</v>
      </c>
      <c r="AS43" s="198">
        <v>12.88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9.2200000000000006</v>
      </c>
      <c r="E44" s="198">
        <v>0</v>
      </c>
      <c r="F44" s="198">
        <v>0</v>
      </c>
      <c r="G44" s="198">
        <v>14.31</v>
      </c>
      <c r="H44" s="198">
        <v>0</v>
      </c>
      <c r="I44" s="198">
        <v>0</v>
      </c>
      <c r="J44" s="198">
        <v>34.18</v>
      </c>
      <c r="K44" s="198">
        <v>45.03</v>
      </c>
      <c r="L44" s="198">
        <v>5.56</v>
      </c>
      <c r="M44" s="198">
        <v>2.04</v>
      </c>
      <c r="N44" s="198">
        <v>0.83</v>
      </c>
      <c r="O44" s="198">
        <v>2.35</v>
      </c>
      <c r="P44" s="198">
        <v>0.62</v>
      </c>
      <c r="Q44" s="198">
        <v>4.91</v>
      </c>
      <c r="R44" s="198">
        <v>0.36</v>
      </c>
      <c r="S44" s="198">
        <v>6.75</v>
      </c>
      <c r="T44" s="198">
        <v>0</v>
      </c>
      <c r="U44" s="198">
        <v>1.66</v>
      </c>
      <c r="V44" s="198">
        <v>0.27</v>
      </c>
      <c r="W44" s="198">
        <v>0.62</v>
      </c>
      <c r="X44" s="198">
        <v>2.08</v>
      </c>
      <c r="Y44" s="198">
        <v>0</v>
      </c>
      <c r="Z44" s="198">
        <v>3.7</v>
      </c>
      <c r="AA44" s="198">
        <v>0</v>
      </c>
      <c r="AB44" s="198">
        <v>0</v>
      </c>
      <c r="AC44" s="198">
        <v>3.99</v>
      </c>
      <c r="AD44" s="198">
        <v>12.46</v>
      </c>
      <c r="AE44" s="198">
        <v>0</v>
      </c>
      <c r="AF44" s="198">
        <v>0</v>
      </c>
      <c r="AG44" s="198">
        <v>31.5</v>
      </c>
      <c r="AH44" s="198">
        <v>0</v>
      </c>
      <c r="AI44" s="198">
        <v>15.56</v>
      </c>
      <c r="AJ44" s="198">
        <v>0</v>
      </c>
      <c r="AK44" s="198">
        <v>-5.18</v>
      </c>
      <c r="AL44" s="198">
        <v>0</v>
      </c>
      <c r="AM44" s="198">
        <v>0</v>
      </c>
      <c r="AN44" s="198">
        <v>0</v>
      </c>
      <c r="AO44" s="198">
        <v>173.54</v>
      </c>
      <c r="AP44" s="198">
        <v>0</v>
      </c>
      <c r="AQ44" s="198">
        <v>0</v>
      </c>
      <c r="AR44" s="198">
        <v>5.53</v>
      </c>
      <c r="AS44" s="198">
        <v>12.88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9.2200000000000006</v>
      </c>
      <c r="E45" s="198">
        <v>0</v>
      </c>
      <c r="F45" s="198">
        <v>0</v>
      </c>
      <c r="G45" s="198">
        <v>14.31</v>
      </c>
      <c r="H45" s="198">
        <v>0</v>
      </c>
      <c r="I45" s="198">
        <v>0</v>
      </c>
      <c r="J45" s="198">
        <v>34.18</v>
      </c>
      <c r="K45" s="198">
        <v>74.069999999999993</v>
      </c>
      <c r="L45" s="198">
        <v>5.56</v>
      </c>
      <c r="M45" s="198">
        <v>2.04</v>
      </c>
      <c r="N45" s="198">
        <v>0.83</v>
      </c>
      <c r="O45" s="198">
        <v>2.35</v>
      </c>
      <c r="P45" s="198">
        <v>0.62</v>
      </c>
      <c r="Q45" s="198">
        <v>4.91</v>
      </c>
      <c r="R45" s="198">
        <v>0.36</v>
      </c>
      <c r="S45" s="198">
        <v>6.75</v>
      </c>
      <c r="T45" s="198">
        <v>0</v>
      </c>
      <c r="U45" s="198">
        <v>1.66</v>
      </c>
      <c r="V45" s="198">
        <v>0.27</v>
      </c>
      <c r="W45" s="198">
        <v>0.62</v>
      </c>
      <c r="X45" s="198">
        <v>2.08</v>
      </c>
      <c r="Y45" s="198">
        <v>0</v>
      </c>
      <c r="Z45" s="198">
        <v>3.7</v>
      </c>
      <c r="AA45" s="198">
        <v>0</v>
      </c>
      <c r="AB45" s="198">
        <v>0</v>
      </c>
      <c r="AC45" s="198">
        <v>4.99</v>
      </c>
      <c r="AD45" s="198">
        <v>12.46</v>
      </c>
      <c r="AE45" s="198">
        <v>0</v>
      </c>
      <c r="AF45" s="198">
        <v>0</v>
      </c>
      <c r="AG45" s="198">
        <v>31.36</v>
      </c>
      <c r="AH45" s="198">
        <v>0</v>
      </c>
      <c r="AI45" s="198">
        <v>15.56</v>
      </c>
      <c r="AJ45" s="198">
        <v>0</v>
      </c>
      <c r="AK45" s="198">
        <v>-5.18</v>
      </c>
      <c r="AL45" s="198">
        <v>0</v>
      </c>
      <c r="AM45" s="198">
        <v>0</v>
      </c>
      <c r="AN45" s="198">
        <v>0</v>
      </c>
      <c r="AO45" s="198">
        <v>123.54</v>
      </c>
      <c r="AP45" s="198">
        <v>0</v>
      </c>
      <c r="AQ45" s="198">
        <v>0</v>
      </c>
      <c r="AR45" s="198">
        <v>5.53</v>
      </c>
      <c r="AS45" s="198">
        <v>12.88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9.2200000000000006</v>
      </c>
      <c r="E46" s="198">
        <v>0</v>
      </c>
      <c r="F46" s="198">
        <v>0</v>
      </c>
      <c r="G46" s="198">
        <v>14.31</v>
      </c>
      <c r="H46" s="198">
        <v>0</v>
      </c>
      <c r="I46" s="198">
        <v>0</v>
      </c>
      <c r="J46" s="198">
        <v>34.18</v>
      </c>
      <c r="K46" s="198">
        <v>93.43</v>
      </c>
      <c r="L46" s="198">
        <v>5.56</v>
      </c>
      <c r="M46" s="198">
        <v>2.04</v>
      </c>
      <c r="N46" s="198">
        <v>0.83</v>
      </c>
      <c r="O46" s="198">
        <v>2.35</v>
      </c>
      <c r="P46" s="198">
        <v>0.62</v>
      </c>
      <c r="Q46" s="198">
        <v>4.91</v>
      </c>
      <c r="R46" s="198">
        <v>0.36</v>
      </c>
      <c r="S46" s="198">
        <v>6.75</v>
      </c>
      <c r="T46" s="198">
        <v>0</v>
      </c>
      <c r="U46" s="198">
        <v>1.66</v>
      </c>
      <c r="V46" s="198">
        <v>0.27</v>
      </c>
      <c r="W46" s="198">
        <v>0.62</v>
      </c>
      <c r="X46" s="198">
        <v>2.08</v>
      </c>
      <c r="Y46" s="198">
        <v>0</v>
      </c>
      <c r="Z46" s="198">
        <v>3.7</v>
      </c>
      <c r="AA46" s="198">
        <v>0</v>
      </c>
      <c r="AB46" s="198">
        <v>0</v>
      </c>
      <c r="AC46" s="198">
        <v>4.99</v>
      </c>
      <c r="AD46" s="198">
        <v>12.46</v>
      </c>
      <c r="AE46" s="198">
        <v>0</v>
      </c>
      <c r="AF46" s="198">
        <v>0</v>
      </c>
      <c r="AG46" s="198">
        <v>31.39</v>
      </c>
      <c r="AH46" s="198">
        <v>0</v>
      </c>
      <c r="AI46" s="198">
        <v>15.56</v>
      </c>
      <c r="AJ46" s="198">
        <v>0</v>
      </c>
      <c r="AK46" s="198">
        <v>-5.18</v>
      </c>
      <c r="AL46" s="198">
        <v>0</v>
      </c>
      <c r="AM46" s="198">
        <v>0</v>
      </c>
      <c r="AN46" s="198">
        <v>0</v>
      </c>
      <c r="AO46" s="198">
        <v>123.54</v>
      </c>
      <c r="AP46" s="198">
        <v>0</v>
      </c>
      <c r="AQ46" s="198">
        <v>0</v>
      </c>
      <c r="AR46" s="198">
        <v>5.53</v>
      </c>
      <c r="AS46" s="198">
        <v>12.88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9.2200000000000006</v>
      </c>
      <c r="E47" s="198">
        <v>0</v>
      </c>
      <c r="F47" s="198">
        <v>0</v>
      </c>
      <c r="G47" s="198">
        <v>14.31</v>
      </c>
      <c r="H47" s="198">
        <v>0</v>
      </c>
      <c r="I47" s="198">
        <v>0</v>
      </c>
      <c r="J47" s="198">
        <v>34.18</v>
      </c>
      <c r="K47" s="198">
        <v>122.46</v>
      </c>
      <c r="L47" s="198">
        <v>5.56</v>
      </c>
      <c r="M47" s="198">
        <v>2.04</v>
      </c>
      <c r="N47" s="198">
        <v>0.83</v>
      </c>
      <c r="O47" s="198">
        <v>2.35</v>
      </c>
      <c r="P47" s="198">
        <v>0.62</v>
      </c>
      <c r="Q47" s="198">
        <v>4.91</v>
      </c>
      <c r="R47" s="198">
        <v>0.36</v>
      </c>
      <c r="S47" s="198">
        <v>6.75</v>
      </c>
      <c r="T47" s="198">
        <v>0</v>
      </c>
      <c r="U47" s="198">
        <v>1.66</v>
      </c>
      <c r="V47" s="198">
        <v>0.27</v>
      </c>
      <c r="W47" s="198">
        <v>0.62</v>
      </c>
      <c r="X47" s="198">
        <v>2.08</v>
      </c>
      <c r="Y47" s="198">
        <v>0</v>
      </c>
      <c r="Z47" s="198">
        <v>3.7</v>
      </c>
      <c r="AA47" s="198">
        <v>0</v>
      </c>
      <c r="AB47" s="198">
        <v>0</v>
      </c>
      <c r="AC47" s="198">
        <v>4.99</v>
      </c>
      <c r="AD47" s="198">
        <v>12.46</v>
      </c>
      <c r="AE47" s="198">
        <v>0</v>
      </c>
      <c r="AF47" s="198">
        <v>0</v>
      </c>
      <c r="AG47" s="198">
        <v>31.36</v>
      </c>
      <c r="AH47" s="198">
        <v>0</v>
      </c>
      <c r="AI47" s="198">
        <v>15.56</v>
      </c>
      <c r="AJ47" s="198">
        <v>0</v>
      </c>
      <c r="AK47" s="198">
        <v>-5.18</v>
      </c>
      <c r="AL47" s="198">
        <v>0</v>
      </c>
      <c r="AM47" s="198">
        <v>0</v>
      </c>
      <c r="AN47" s="198">
        <v>0</v>
      </c>
      <c r="AO47" s="198">
        <v>123.54</v>
      </c>
      <c r="AP47" s="198">
        <v>0</v>
      </c>
      <c r="AQ47" s="198">
        <v>0</v>
      </c>
      <c r="AR47" s="198">
        <v>5.53</v>
      </c>
      <c r="AS47" s="198">
        <v>12.88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9.2200000000000006</v>
      </c>
      <c r="E48" s="198">
        <v>0</v>
      </c>
      <c r="F48" s="198">
        <v>0</v>
      </c>
      <c r="G48" s="198">
        <v>14.31</v>
      </c>
      <c r="H48" s="198">
        <v>0</v>
      </c>
      <c r="I48" s="198">
        <v>0</v>
      </c>
      <c r="J48" s="198">
        <v>34.18</v>
      </c>
      <c r="K48" s="198">
        <v>122.46</v>
      </c>
      <c r="L48" s="198">
        <v>5.56</v>
      </c>
      <c r="M48" s="198">
        <v>2.04</v>
      </c>
      <c r="N48" s="198">
        <v>0.83</v>
      </c>
      <c r="O48" s="198">
        <v>2.35</v>
      </c>
      <c r="P48" s="198">
        <v>0.62</v>
      </c>
      <c r="Q48" s="198">
        <v>4.91</v>
      </c>
      <c r="R48" s="198">
        <v>0.36</v>
      </c>
      <c r="S48" s="198">
        <v>6.75</v>
      </c>
      <c r="T48" s="198">
        <v>0</v>
      </c>
      <c r="U48" s="198">
        <v>1.66</v>
      </c>
      <c r="V48" s="198">
        <v>0.27</v>
      </c>
      <c r="W48" s="198">
        <v>0.62</v>
      </c>
      <c r="X48" s="198">
        <v>2.08</v>
      </c>
      <c r="Y48" s="198">
        <v>0</v>
      </c>
      <c r="Z48" s="198">
        <v>3.7</v>
      </c>
      <c r="AA48" s="198">
        <v>0</v>
      </c>
      <c r="AB48" s="198">
        <v>0</v>
      </c>
      <c r="AC48" s="198">
        <v>4.99</v>
      </c>
      <c r="AD48" s="198">
        <v>12.46</v>
      </c>
      <c r="AE48" s="198">
        <v>0</v>
      </c>
      <c r="AF48" s="198">
        <v>0</v>
      </c>
      <c r="AG48" s="198">
        <v>31.36</v>
      </c>
      <c r="AH48" s="198">
        <v>0</v>
      </c>
      <c r="AI48" s="198">
        <v>15.56</v>
      </c>
      <c r="AJ48" s="198">
        <v>0</v>
      </c>
      <c r="AK48" s="198">
        <v>-5.18</v>
      </c>
      <c r="AL48" s="198">
        <v>0</v>
      </c>
      <c r="AM48" s="198">
        <v>0</v>
      </c>
      <c r="AN48" s="198">
        <v>0</v>
      </c>
      <c r="AO48" s="198">
        <v>123.54</v>
      </c>
      <c r="AP48" s="198">
        <v>0</v>
      </c>
      <c r="AQ48" s="198">
        <v>0</v>
      </c>
      <c r="AR48" s="198">
        <v>5.53</v>
      </c>
      <c r="AS48" s="198">
        <v>12.88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9.2200000000000006</v>
      </c>
      <c r="E49" s="198">
        <v>0</v>
      </c>
      <c r="F49" s="198">
        <v>0</v>
      </c>
      <c r="G49" s="198">
        <v>14.31</v>
      </c>
      <c r="H49" s="198">
        <v>0</v>
      </c>
      <c r="I49" s="198">
        <v>0</v>
      </c>
      <c r="J49" s="198">
        <v>34.18</v>
      </c>
      <c r="K49" s="198">
        <v>93.43</v>
      </c>
      <c r="L49" s="198">
        <v>5.56</v>
      </c>
      <c r="M49" s="198">
        <v>2.04</v>
      </c>
      <c r="N49" s="198">
        <v>0.83</v>
      </c>
      <c r="O49" s="198">
        <v>2.35</v>
      </c>
      <c r="P49" s="198">
        <v>0.62</v>
      </c>
      <c r="Q49" s="198">
        <v>4.91</v>
      </c>
      <c r="R49" s="198">
        <v>0.36</v>
      </c>
      <c r="S49" s="198">
        <v>6.75</v>
      </c>
      <c r="T49" s="198">
        <v>0</v>
      </c>
      <c r="U49" s="198">
        <v>1.66</v>
      </c>
      <c r="V49" s="198">
        <v>0.27</v>
      </c>
      <c r="W49" s="198">
        <v>0.62</v>
      </c>
      <c r="X49" s="198">
        <v>2.08</v>
      </c>
      <c r="Y49" s="198">
        <v>0</v>
      </c>
      <c r="Z49" s="198">
        <v>3.7</v>
      </c>
      <c r="AA49" s="198">
        <v>0</v>
      </c>
      <c r="AB49" s="198">
        <v>0</v>
      </c>
      <c r="AC49" s="198">
        <v>5.99</v>
      </c>
      <c r="AD49" s="198">
        <v>12.46</v>
      </c>
      <c r="AE49" s="198">
        <v>0</v>
      </c>
      <c r="AF49" s="198">
        <v>0</v>
      </c>
      <c r="AG49" s="198">
        <v>31.36</v>
      </c>
      <c r="AH49" s="198">
        <v>0</v>
      </c>
      <c r="AI49" s="198">
        <v>15.56</v>
      </c>
      <c r="AJ49" s="198">
        <v>0</v>
      </c>
      <c r="AK49" s="198">
        <v>-5.18</v>
      </c>
      <c r="AL49" s="198">
        <v>0</v>
      </c>
      <c r="AM49" s="198">
        <v>0</v>
      </c>
      <c r="AN49" s="198">
        <v>0</v>
      </c>
      <c r="AO49" s="198">
        <v>123.54</v>
      </c>
      <c r="AP49" s="198">
        <v>0</v>
      </c>
      <c r="AQ49" s="198">
        <v>0</v>
      </c>
      <c r="AR49" s="198">
        <v>5.53</v>
      </c>
      <c r="AS49" s="198">
        <v>12.88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9.2200000000000006</v>
      </c>
      <c r="E50" s="198">
        <v>0</v>
      </c>
      <c r="F50" s="198">
        <v>0</v>
      </c>
      <c r="G50" s="198">
        <v>14.31</v>
      </c>
      <c r="H50" s="198">
        <v>0</v>
      </c>
      <c r="I50" s="198">
        <v>0</v>
      </c>
      <c r="J50" s="198">
        <v>34.18</v>
      </c>
      <c r="K50" s="198">
        <v>74.069999999999993</v>
      </c>
      <c r="L50" s="198">
        <v>5.56</v>
      </c>
      <c r="M50" s="198">
        <v>2.04</v>
      </c>
      <c r="N50" s="198">
        <v>0.83</v>
      </c>
      <c r="O50" s="198">
        <v>2.35</v>
      </c>
      <c r="P50" s="198">
        <v>0.62</v>
      </c>
      <c r="Q50" s="198">
        <v>4.91</v>
      </c>
      <c r="R50" s="198">
        <v>0.36</v>
      </c>
      <c r="S50" s="198">
        <v>6.75</v>
      </c>
      <c r="T50" s="198">
        <v>0</v>
      </c>
      <c r="U50" s="198">
        <v>1.66</v>
      </c>
      <c r="V50" s="198">
        <v>0.27</v>
      </c>
      <c r="W50" s="198">
        <v>0.62</v>
      </c>
      <c r="X50" s="198">
        <v>2.08</v>
      </c>
      <c r="Y50" s="198">
        <v>0</v>
      </c>
      <c r="Z50" s="198">
        <v>3.7</v>
      </c>
      <c r="AA50" s="198">
        <v>0</v>
      </c>
      <c r="AB50" s="198">
        <v>0</v>
      </c>
      <c r="AC50" s="198">
        <v>5.99</v>
      </c>
      <c r="AD50" s="198">
        <v>12.46</v>
      </c>
      <c r="AE50" s="198">
        <v>0</v>
      </c>
      <c r="AF50" s="198">
        <v>0</v>
      </c>
      <c r="AG50" s="198">
        <v>31.36</v>
      </c>
      <c r="AH50" s="198">
        <v>0</v>
      </c>
      <c r="AI50" s="198">
        <v>15.56</v>
      </c>
      <c r="AJ50" s="198">
        <v>0</v>
      </c>
      <c r="AK50" s="198">
        <v>-5.18</v>
      </c>
      <c r="AL50" s="198">
        <v>0</v>
      </c>
      <c r="AM50" s="198">
        <v>0</v>
      </c>
      <c r="AN50" s="198">
        <v>0</v>
      </c>
      <c r="AO50" s="198">
        <v>123.54</v>
      </c>
      <c r="AP50" s="198">
        <v>0</v>
      </c>
      <c r="AQ50" s="198">
        <v>0</v>
      </c>
      <c r="AR50" s="198">
        <v>5.53</v>
      </c>
      <c r="AS50" s="198">
        <v>12.88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9.2200000000000006</v>
      </c>
      <c r="E51" s="198">
        <v>0</v>
      </c>
      <c r="F51" s="198">
        <v>0</v>
      </c>
      <c r="G51" s="198">
        <v>14.31</v>
      </c>
      <c r="H51" s="198">
        <v>0</v>
      </c>
      <c r="I51" s="198">
        <v>0</v>
      </c>
      <c r="J51" s="198">
        <v>34.18</v>
      </c>
      <c r="K51" s="198">
        <v>35.35</v>
      </c>
      <c r="L51" s="198">
        <v>5.56</v>
      </c>
      <c r="M51" s="198">
        <v>2.04</v>
      </c>
      <c r="N51" s="198">
        <v>0.83</v>
      </c>
      <c r="O51" s="198">
        <v>2.35</v>
      </c>
      <c r="P51" s="198">
        <v>0.62</v>
      </c>
      <c r="Q51" s="198">
        <v>4.91</v>
      </c>
      <c r="R51" s="198">
        <v>0.36</v>
      </c>
      <c r="S51" s="198">
        <v>6.75</v>
      </c>
      <c r="T51" s="198">
        <v>0</v>
      </c>
      <c r="U51" s="198">
        <v>1.66</v>
      </c>
      <c r="V51" s="198">
        <v>0.27</v>
      </c>
      <c r="W51" s="198">
        <v>0.62</v>
      </c>
      <c r="X51" s="198">
        <v>2.08</v>
      </c>
      <c r="Y51" s="198">
        <v>0</v>
      </c>
      <c r="Z51" s="198">
        <v>3.7</v>
      </c>
      <c r="AA51" s="198">
        <v>0</v>
      </c>
      <c r="AB51" s="198">
        <v>0</v>
      </c>
      <c r="AC51" s="198">
        <v>5.99</v>
      </c>
      <c r="AD51" s="198">
        <v>12.46</v>
      </c>
      <c r="AE51" s="198">
        <v>0</v>
      </c>
      <c r="AF51" s="198">
        <v>0</v>
      </c>
      <c r="AG51" s="198">
        <v>32.07</v>
      </c>
      <c r="AH51" s="198">
        <v>0</v>
      </c>
      <c r="AI51" s="198">
        <v>15.56</v>
      </c>
      <c r="AJ51" s="198">
        <v>0</v>
      </c>
      <c r="AK51" s="198">
        <v>-5.18</v>
      </c>
      <c r="AL51" s="198">
        <v>0</v>
      </c>
      <c r="AM51" s="198">
        <v>0</v>
      </c>
      <c r="AN51" s="198">
        <v>0</v>
      </c>
      <c r="AO51" s="198">
        <v>123.54</v>
      </c>
      <c r="AP51" s="198">
        <v>0</v>
      </c>
      <c r="AQ51" s="198">
        <v>0</v>
      </c>
      <c r="AR51" s="198">
        <v>5.53</v>
      </c>
      <c r="AS51" s="198">
        <v>12.64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9.2200000000000006</v>
      </c>
      <c r="E52" s="198">
        <v>0</v>
      </c>
      <c r="F52" s="198">
        <v>0</v>
      </c>
      <c r="G52" s="198">
        <v>14.31</v>
      </c>
      <c r="H52" s="198">
        <v>0</v>
      </c>
      <c r="I52" s="198">
        <v>0</v>
      </c>
      <c r="J52" s="198">
        <v>34.18</v>
      </c>
      <c r="K52" s="198">
        <v>35.35</v>
      </c>
      <c r="L52" s="198">
        <v>5.56</v>
      </c>
      <c r="M52" s="198">
        <v>2.04</v>
      </c>
      <c r="N52" s="198">
        <v>0.83</v>
      </c>
      <c r="O52" s="198">
        <v>2.35</v>
      </c>
      <c r="P52" s="198">
        <v>0.62</v>
      </c>
      <c r="Q52" s="198">
        <v>4.91</v>
      </c>
      <c r="R52" s="198">
        <v>0.36</v>
      </c>
      <c r="S52" s="198">
        <v>6.75</v>
      </c>
      <c r="T52" s="198">
        <v>0</v>
      </c>
      <c r="U52" s="198">
        <v>1.66</v>
      </c>
      <c r="V52" s="198">
        <v>0.27</v>
      </c>
      <c r="W52" s="198">
        <v>0.62</v>
      </c>
      <c r="X52" s="198">
        <v>2.08</v>
      </c>
      <c r="Y52" s="198">
        <v>0</v>
      </c>
      <c r="Z52" s="198">
        <v>3.7</v>
      </c>
      <c r="AA52" s="198">
        <v>0</v>
      </c>
      <c r="AB52" s="198">
        <v>0</v>
      </c>
      <c r="AC52" s="198">
        <v>5.99</v>
      </c>
      <c r="AD52" s="198">
        <v>12.46</v>
      </c>
      <c r="AE52" s="198">
        <v>0</v>
      </c>
      <c r="AF52" s="198">
        <v>0</v>
      </c>
      <c r="AG52" s="198">
        <v>32.07</v>
      </c>
      <c r="AH52" s="198">
        <v>0</v>
      </c>
      <c r="AI52" s="198">
        <v>15.56</v>
      </c>
      <c r="AJ52" s="198">
        <v>0</v>
      </c>
      <c r="AK52" s="198">
        <v>-5.18</v>
      </c>
      <c r="AL52" s="198">
        <v>0</v>
      </c>
      <c r="AM52" s="198">
        <v>0</v>
      </c>
      <c r="AN52" s="198">
        <v>0</v>
      </c>
      <c r="AO52" s="198">
        <v>123.54</v>
      </c>
      <c r="AP52" s="198">
        <v>0</v>
      </c>
      <c r="AQ52" s="198">
        <v>0</v>
      </c>
      <c r="AR52" s="198">
        <v>5.53</v>
      </c>
      <c r="AS52" s="198">
        <v>12.64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9.2200000000000006</v>
      </c>
      <c r="E53" s="198">
        <v>0</v>
      </c>
      <c r="F53" s="198">
        <v>0</v>
      </c>
      <c r="G53" s="198">
        <v>14.31</v>
      </c>
      <c r="H53" s="198">
        <v>0</v>
      </c>
      <c r="I53" s="198">
        <v>0</v>
      </c>
      <c r="J53" s="198">
        <v>34.18</v>
      </c>
      <c r="K53" s="198">
        <v>25.67</v>
      </c>
      <c r="L53" s="198">
        <v>5.56</v>
      </c>
      <c r="M53" s="198">
        <v>2.04</v>
      </c>
      <c r="N53" s="198">
        <v>0.83</v>
      </c>
      <c r="O53" s="198">
        <v>2.35</v>
      </c>
      <c r="P53" s="198">
        <v>0.62</v>
      </c>
      <c r="Q53" s="198">
        <v>4.91</v>
      </c>
      <c r="R53" s="198">
        <v>0.36</v>
      </c>
      <c r="S53" s="198">
        <v>6.75</v>
      </c>
      <c r="T53" s="198">
        <v>0</v>
      </c>
      <c r="U53" s="198">
        <v>1.66</v>
      </c>
      <c r="V53" s="198">
        <v>0.27</v>
      </c>
      <c r="W53" s="198">
        <v>0.62</v>
      </c>
      <c r="X53" s="198">
        <v>2.08</v>
      </c>
      <c r="Y53" s="198">
        <v>0</v>
      </c>
      <c r="Z53" s="198">
        <v>3.7</v>
      </c>
      <c r="AA53" s="198">
        <v>0</v>
      </c>
      <c r="AB53" s="198">
        <v>0</v>
      </c>
      <c r="AC53" s="198">
        <v>5.99</v>
      </c>
      <c r="AD53" s="198">
        <v>12.46</v>
      </c>
      <c r="AE53" s="198">
        <v>0</v>
      </c>
      <c r="AF53" s="198">
        <v>0</v>
      </c>
      <c r="AG53" s="198">
        <v>32.78</v>
      </c>
      <c r="AH53" s="198">
        <v>0</v>
      </c>
      <c r="AI53" s="198">
        <v>15.56</v>
      </c>
      <c r="AJ53" s="198">
        <v>0</v>
      </c>
      <c r="AK53" s="198">
        <v>-5.18</v>
      </c>
      <c r="AL53" s="198">
        <v>0</v>
      </c>
      <c r="AM53" s="198">
        <v>0</v>
      </c>
      <c r="AN53" s="198">
        <v>0</v>
      </c>
      <c r="AO53" s="198">
        <v>123.54</v>
      </c>
      <c r="AP53" s="198">
        <v>0</v>
      </c>
      <c r="AQ53" s="198">
        <v>0</v>
      </c>
      <c r="AR53" s="198">
        <v>5.53</v>
      </c>
      <c r="AS53" s="198">
        <v>12.64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9.2200000000000006</v>
      </c>
      <c r="E54" s="198">
        <v>0</v>
      </c>
      <c r="F54" s="198">
        <v>0</v>
      </c>
      <c r="G54" s="198">
        <v>14.31</v>
      </c>
      <c r="H54" s="198">
        <v>0</v>
      </c>
      <c r="I54" s="198">
        <v>0</v>
      </c>
      <c r="J54" s="198">
        <v>34.18</v>
      </c>
      <c r="K54" s="198">
        <v>35.35</v>
      </c>
      <c r="L54" s="198">
        <v>5.56</v>
      </c>
      <c r="M54" s="198">
        <v>2.04</v>
      </c>
      <c r="N54" s="198">
        <v>0.83</v>
      </c>
      <c r="O54" s="198">
        <v>2.35</v>
      </c>
      <c r="P54" s="198">
        <v>0.62</v>
      </c>
      <c r="Q54" s="198">
        <v>4.91</v>
      </c>
      <c r="R54" s="198">
        <v>0.36</v>
      </c>
      <c r="S54" s="198">
        <v>6.75</v>
      </c>
      <c r="T54" s="198">
        <v>0</v>
      </c>
      <c r="U54" s="198">
        <v>1.66</v>
      </c>
      <c r="V54" s="198">
        <v>0.27</v>
      </c>
      <c r="W54" s="198">
        <v>0.62</v>
      </c>
      <c r="X54" s="198">
        <v>2.08</v>
      </c>
      <c r="Y54" s="198">
        <v>0</v>
      </c>
      <c r="Z54" s="198">
        <v>3.7</v>
      </c>
      <c r="AA54" s="198">
        <v>0</v>
      </c>
      <c r="AB54" s="198">
        <v>0</v>
      </c>
      <c r="AC54" s="198">
        <v>5.99</v>
      </c>
      <c r="AD54" s="198">
        <v>12.46</v>
      </c>
      <c r="AE54" s="198">
        <v>0</v>
      </c>
      <c r="AF54" s="198">
        <v>0</v>
      </c>
      <c r="AG54" s="198">
        <v>32.78</v>
      </c>
      <c r="AH54" s="198">
        <v>0</v>
      </c>
      <c r="AI54" s="198">
        <v>15.56</v>
      </c>
      <c r="AJ54" s="198">
        <v>0</v>
      </c>
      <c r="AK54" s="198">
        <v>-5.18</v>
      </c>
      <c r="AL54" s="198">
        <v>0</v>
      </c>
      <c r="AM54" s="198">
        <v>0</v>
      </c>
      <c r="AN54" s="198">
        <v>0</v>
      </c>
      <c r="AO54" s="198">
        <v>123.54</v>
      </c>
      <c r="AP54" s="198">
        <v>0</v>
      </c>
      <c r="AQ54" s="198">
        <v>0</v>
      </c>
      <c r="AR54" s="198">
        <v>5.53</v>
      </c>
      <c r="AS54" s="198">
        <v>12.64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8.76</v>
      </c>
      <c r="E55" s="198">
        <v>0</v>
      </c>
      <c r="F55" s="198">
        <v>0</v>
      </c>
      <c r="G55" s="198">
        <v>14.31</v>
      </c>
      <c r="H55" s="198">
        <v>0</v>
      </c>
      <c r="I55" s="198">
        <v>0</v>
      </c>
      <c r="J55" s="198">
        <v>34.18</v>
      </c>
      <c r="K55" s="198">
        <v>54.71</v>
      </c>
      <c r="L55" s="198">
        <v>5.56</v>
      </c>
      <c r="M55" s="198">
        <v>2.04</v>
      </c>
      <c r="N55" s="198">
        <v>0.83</v>
      </c>
      <c r="O55" s="198">
        <v>2.35</v>
      </c>
      <c r="P55" s="198">
        <v>0.62</v>
      </c>
      <c r="Q55" s="198">
        <v>4.91</v>
      </c>
      <c r="R55" s="198">
        <v>0.36</v>
      </c>
      <c r="S55" s="198">
        <v>6.75</v>
      </c>
      <c r="T55" s="198">
        <v>0</v>
      </c>
      <c r="U55" s="198">
        <v>1.66</v>
      </c>
      <c r="V55" s="198">
        <v>0.27</v>
      </c>
      <c r="W55" s="198">
        <v>0.62</v>
      </c>
      <c r="X55" s="198">
        <v>2.08</v>
      </c>
      <c r="Y55" s="198">
        <v>0</v>
      </c>
      <c r="Z55" s="198">
        <v>3.7</v>
      </c>
      <c r="AA55" s="198">
        <v>0</v>
      </c>
      <c r="AB55" s="198">
        <v>0</v>
      </c>
      <c r="AC55" s="198">
        <v>6.99</v>
      </c>
      <c r="AD55" s="198">
        <v>12.46</v>
      </c>
      <c r="AE55" s="198">
        <v>0</v>
      </c>
      <c r="AF55" s="198">
        <v>0</v>
      </c>
      <c r="AG55" s="198">
        <v>32.78</v>
      </c>
      <c r="AH55" s="198">
        <v>0</v>
      </c>
      <c r="AI55" s="198">
        <v>15.56</v>
      </c>
      <c r="AJ55" s="198">
        <v>0</v>
      </c>
      <c r="AK55" s="198">
        <v>-35</v>
      </c>
      <c r="AL55" s="198">
        <v>0</v>
      </c>
      <c r="AM55" s="198">
        <v>0</v>
      </c>
      <c r="AN55" s="198">
        <v>0</v>
      </c>
      <c r="AO55" s="198">
        <v>123.54</v>
      </c>
      <c r="AP55" s="198">
        <v>0</v>
      </c>
      <c r="AQ55" s="198">
        <v>0</v>
      </c>
      <c r="AR55" s="198">
        <v>5.53</v>
      </c>
      <c r="AS55" s="198">
        <v>12.64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8.3000000000000007</v>
      </c>
      <c r="E56" s="198">
        <v>0</v>
      </c>
      <c r="F56" s="198">
        <v>0</v>
      </c>
      <c r="G56" s="198">
        <v>14.31</v>
      </c>
      <c r="H56" s="198">
        <v>0</v>
      </c>
      <c r="I56" s="198">
        <v>0</v>
      </c>
      <c r="J56" s="198">
        <v>34.18</v>
      </c>
      <c r="K56" s="198">
        <v>64.39</v>
      </c>
      <c r="L56" s="198">
        <v>5.56</v>
      </c>
      <c r="M56" s="198">
        <v>2.04</v>
      </c>
      <c r="N56" s="198">
        <v>0.83</v>
      </c>
      <c r="O56" s="198">
        <v>2.35</v>
      </c>
      <c r="P56" s="198">
        <v>0.62</v>
      </c>
      <c r="Q56" s="198">
        <v>4.91</v>
      </c>
      <c r="R56" s="198">
        <v>0.36</v>
      </c>
      <c r="S56" s="198">
        <v>6.75</v>
      </c>
      <c r="T56" s="198">
        <v>0</v>
      </c>
      <c r="U56" s="198">
        <v>1.66</v>
      </c>
      <c r="V56" s="198">
        <v>0.27</v>
      </c>
      <c r="W56" s="198">
        <v>0.62</v>
      </c>
      <c r="X56" s="198">
        <v>2.08</v>
      </c>
      <c r="Y56" s="198">
        <v>0</v>
      </c>
      <c r="Z56" s="198">
        <v>3.7</v>
      </c>
      <c r="AA56" s="198">
        <v>0</v>
      </c>
      <c r="AB56" s="198">
        <v>0</v>
      </c>
      <c r="AC56" s="198">
        <v>6.99</v>
      </c>
      <c r="AD56" s="198">
        <v>12.46</v>
      </c>
      <c r="AE56" s="198">
        <v>0</v>
      </c>
      <c r="AF56" s="198">
        <v>0</v>
      </c>
      <c r="AG56" s="198">
        <v>32.78</v>
      </c>
      <c r="AH56" s="198">
        <v>0</v>
      </c>
      <c r="AI56" s="198">
        <v>15.56</v>
      </c>
      <c r="AJ56" s="198">
        <v>0</v>
      </c>
      <c r="AK56" s="198">
        <v>-35</v>
      </c>
      <c r="AL56" s="198">
        <v>0</v>
      </c>
      <c r="AM56" s="198">
        <v>0</v>
      </c>
      <c r="AN56" s="198">
        <v>0</v>
      </c>
      <c r="AO56" s="198">
        <v>123.54</v>
      </c>
      <c r="AP56" s="198">
        <v>0</v>
      </c>
      <c r="AQ56" s="198">
        <v>0</v>
      </c>
      <c r="AR56" s="198">
        <v>5.53</v>
      </c>
      <c r="AS56" s="198">
        <v>12.64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8.3000000000000007</v>
      </c>
      <c r="E57" s="198">
        <v>0</v>
      </c>
      <c r="F57" s="198">
        <v>0</v>
      </c>
      <c r="G57" s="198">
        <v>14.31</v>
      </c>
      <c r="H57" s="198">
        <v>0</v>
      </c>
      <c r="I57" s="198">
        <v>0</v>
      </c>
      <c r="J57" s="198">
        <v>34.18</v>
      </c>
      <c r="K57" s="198">
        <v>54.71</v>
      </c>
      <c r="L57" s="198">
        <v>5.56</v>
      </c>
      <c r="M57" s="198">
        <v>2.04</v>
      </c>
      <c r="N57" s="198">
        <v>0.83</v>
      </c>
      <c r="O57" s="198">
        <v>2.35</v>
      </c>
      <c r="P57" s="198">
        <v>0.62</v>
      </c>
      <c r="Q57" s="198">
        <v>4.91</v>
      </c>
      <c r="R57" s="198">
        <v>0.36</v>
      </c>
      <c r="S57" s="198">
        <v>6.75</v>
      </c>
      <c r="T57" s="198">
        <v>0</v>
      </c>
      <c r="U57" s="198">
        <v>1.66</v>
      </c>
      <c r="V57" s="198">
        <v>0.27</v>
      </c>
      <c r="W57" s="198">
        <v>0.62</v>
      </c>
      <c r="X57" s="198">
        <v>2.08</v>
      </c>
      <c r="Y57" s="198">
        <v>0</v>
      </c>
      <c r="Z57" s="198">
        <v>3.7</v>
      </c>
      <c r="AA57" s="198">
        <v>0</v>
      </c>
      <c r="AB57" s="198">
        <v>0</v>
      </c>
      <c r="AC57" s="198">
        <v>6.99</v>
      </c>
      <c r="AD57" s="198">
        <v>12.46</v>
      </c>
      <c r="AE57" s="198">
        <v>0</v>
      </c>
      <c r="AF57" s="198">
        <v>0</v>
      </c>
      <c r="AG57" s="198">
        <v>32.78</v>
      </c>
      <c r="AH57" s="198">
        <v>0</v>
      </c>
      <c r="AI57" s="198">
        <v>15.56</v>
      </c>
      <c r="AJ57" s="198">
        <v>0</v>
      </c>
      <c r="AK57" s="198">
        <v>-35</v>
      </c>
      <c r="AL57" s="198">
        <v>0</v>
      </c>
      <c r="AM57" s="198">
        <v>0</v>
      </c>
      <c r="AN57" s="198">
        <v>0</v>
      </c>
      <c r="AO57" s="198">
        <v>123.54</v>
      </c>
      <c r="AP57" s="198">
        <v>0</v>
      </c>
      <c r="AQ57" s="198">
        <v>0</v>
      </c>
      <c r="AR57" s="198">
        <v>5.53</v>
      </c>
      <c r="AS57" s="198">
        <v>12.64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7.15</v>
      </c>
      <c r="E58" s="198">
        <v>0</v>
      </c>
      <c r="F58" s="198">
        <v>0</v>
      </c>
      <c r="G58" s="198">
        <v>14.31</v>
      </c>
      <c r="H58" s="198">
        <v>0</v>
      </c>
      <c r="I58" s="198">
        <v>0</v>
      </c>
      <c r="J58" s="198">
        <v>34.18</v>
      </c>
      <c r="K58" s="198">
        <v>16.36</v>
      </c>
      <c r="L58" s="198">
        <v>5.56</v>
      </c>
      <c r="M58" s="198">
        <v>2.04</v>
      </c>
      <c r="N58" s="198">
        <v>0.83</v>
      </c>
      <c r="O58" s="198">
        <v>2.35</v>
      </c>
      <c r="P58" s="198">
        <v>0.62</v>
      </c>
      <c r="Q58" s="198">
        <v>4.91</v>
      </c>
      <c r="R58" s="198">
        <v>0.36</v>
      </c>
      <c r="S58" s="198">
        <v>6.75</v>
      </c>
      <c r="T58" s="198">
        <v>0</v>
      </c>
      <c r="U58" s="198">
        <v>1.66</v>
      </c>
      <c r="V58" s="198">
        <v>0.27</v>
      </c>
      <c r="W58" s="198">
        <v>0.62</v>
      </c>
      <c r="X58" s="198">
        <v>2.08</v>
      </c>
      <c r="Y58" s="198">
        <v>0</v>
      </c>
      <c r="Z58" s="198">
        <v>3.7</v>
      </c>
      <c r="AA58" s="198">
        <v>0</v>
      </c>
      <c r="AB58" s="198">
        <v>0</v>
      </c>
      <c r="AC58" s="198">
        <v>6.99</v>
      </c>
      <c r="AD58" s="198">
        <v>12.46</v>
      </c>
      <c r="AE58" s="198">
        <v>0</v>
      </c>
      <c r="AF58" s="198">
        <v>0</v>
      </c>
      <c r="AG58" s="198">
        <v>32.78</v>
      </c>
      <c r="AH58" s="198">
        <v>0</v>
      </c>
      <c r="AI58" s="198">
        <v>15.56</v>
      </c>
      <c r="AJ58" s="198">
        <v>0</v>
      </c>
      <c r="AK58" s="198">
        <v>-35</v>
      </c>
      <c r="AL58" s="198">
        <v>0</v>
      </c>
      <c r="AM58" s="198">
        <v>0</v>
      </c>
      <c r="AN58" s="198">
        <v>0</v>
      </c>
      <c r="AO58" s="198">
        <v>123.54</v>
      </c>
      <c r="AP58" s="198">
        <v>0</v>
      </c>
      <c r="AQ58" s="198">
        <v>0</v>
      </c>
      <c r="AR58" s="198">
        <v>5.53</v>
      </c>
      <c r="AS58" s="198">
        <v>12.64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7.15</v>
      </c>
      <c r="E59" s="198">
        <v>0</v>
      </c>
      <c r="F59" s="198">
        <v>0</v>
      </c>
      <c r="G59" s="198">
        <v>14.31</v>
      </c>
      <c r="H59" s="198">
        <v>0</v>
      </c>
      <c r="I59" s="198">
        <v>0</v>
      </c>
      <c r="J59" s="198">
        <v>34.18</v>
      </c>
      <c r="K59" s="198">
        <v>16.350000000000001</v>
      </c>
      <c r="L59" s="198">
        <v>5.56</v>
      </c>
      <c r="M59" s="198">
        <v>2.04</v>
      </c>
      <c r="N59" s="198">
        <v>0.83</v>
      </c>
      <c r="O59" s="198">
        <v>2.35</v>
      </c>
      <c r="P59" s="198">
        <v>0.62</v>
      </c>
      <c r="Q59" s="198">
        <v>4.91</v>
      </c>
      <c r="R59" s="198">
        <v>0.36</v>
      </c>
      <c r="S59" s="198">
        <v>6.75</v>
      </c>
      <c r="T59" s="198">
        <v>0</v>
      </c>
      <c r="U59" s="198">
        <v>1.66</v>
      </c>
      <c r="V59" s="198">
        <v>0.82</v>
      </c>
      <c r="W59" s="198">
        <v>0.62</v>
      </c>
      <c r="X59" s="198">
        <v>2.08</v>
      </c>
      <c r="Y59" s="198">
        <v>0</v>
      </c>
      <c r="Z59" s="198">
        <v>3.7</v>
      </c>
      <c r="AA59" s="198">
        <v>0</v>
      </c>
      <c r="AB59" s="198">
        <v>0</v>
      </c>
      <c r="AC59" s="198">
        <v>5.99</v>
      </c>
      <c r="AD59" s="198">
        <v>12.46</v>
      </c>
      <c r="AE59" s="198">
        <v>0</v>
      </c>
      <c r="AF59" s="198">
        <v>0</v>
      </c>
      <c r="AG59" s="198">
        <v>33.22</v>
      </c>
      <c r="AH59" s="198">
        <v>0</v>
      </c>
      <c r="AI59" s="198">
        <v>15.56</v>
      </c>
      <c r="AJ59" s="198">
        <v>0</v>
      </c>
      <c r="AK59" s="198">
        <v>-5.18</v>
      </c>
      <c r="AL59" s="198">
        <v>0</v>
      </c>
      <c r="AM59" s="198">
        <v>0</v>
      </c>
      <c r="AN59" s="198">
        <v>0</v>
      </c>
      <c r="AO59" s="198">
        <v>123.54</v>
      </c>
      <c r="AP59" s="198">
        <v>0</v>
      </c>
      <c r="AQ59" s="198">
        <v>0</v>
      </c>
      <c r="AR59" s="198">
        <v>5.53</v>
      </c>
      <c r="AS59" s="198">
        <v>12.64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7.15</v>
      </c>
      <c r="E60" s="198">
        <v>0</v>
      </c>
      <c r="F60" s="198">
        <v>0</v>
      </c>
      <c r="G60" s="198">
        <v>14.31</v>
      </c>
      <c r="H60" s="198">
        <v>0</v>
      </c>
      <c r="I60" s="198">
        <v>0</v>
      </c>
      <c r="J60" s="198">
        <v>34.18</v>
      </c>
      <c r="K60" s="198">
        <v>16.36</v>
      </c>
      <c r="L60" s="198">
        <v>0.31</v>
      </c>
      <c r="M60" s="198">
        <v>2.04</v>
      </c>
      <c r="N60" s="198">
        <v>0.83</v>
      </c>
      <c r="O60" s="198">
        <v>2.35</v>
      </c>
      <c r="P60" s="198">
        <v>0.62</v>
      </c>
      <c r="Q60" s="198">
        <v>0.28000000000000003</v>
      </c>
      <c r="R60" s="198">
        <v>0.36</v>
      </c>
      <c r="S60" s="198">
        <v>0.37</v>
      </c>
      <c r="T60" s="198">
        <v>0</v>
      </c>
      <c r="U60" s="198">
        <v>1.66</v>
      </c>
      <c r="V60" s="198">
        <v>0.82</v>
      </c>
      <c r="W60" s="198">
        <v>0.62</v>
      </c>
      <c r="X60" s="198">
        <v>2.08</v>
      </c>
      <c r="Y60" s="198">
        <v>0</v>
      </c>
      <c r="Z60" s="198">
        <v>3.7</v>
      </c>
      <c r="AA60" s="198">
        <v>0</v>
      </c>
      <c r="AB60" s="198">
        <v>0</v>
      </c>
      <c r="AC60" s="198">
        <v>5.99</v>
      </c>
      <c r="AD60" s="198">
        <v>12.46</v>
      </c>
      <c r="AE60" s="198">
        <v>0</v>
      </c>
      <c r="AF60" s="198">
        <v>0</v>
      </c>
      <c r="AG60" s="198">
        <v>33.22</v>
      </c>
      <c r="AH60" s="198">
        <v>0</v>
      </c>
      <c r="AI60" s="198">
        <v>15.56</v>
      </c>
      <c r="AJ60" s="198">
        <v>0</v>
      </c>
      <c r="AK60" s="198">
        <v>-5.18</v>
      </c>
      <c r="AL60" s="198">
        <v>0</v>
      </c>
      <c r="AM60" s="198">
        <v>0</v>
      </c>
      <c r="AN60" s="198">
        <v>0</v>
      </c>
      <c r="AO60" s="198">
        <v>123.54</v>
      </c>
      <c r="AP60" s="198">
        <v>0</v>
      </c>
      <c r="AQ60" s="198">
        <v>0</v>
      </c>
      <c r="AR60" s="198">
        <v>5.53</v>
      </c>
      <c r="AS60" s="198">
        <v>12.64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7.15</v>
      </c>
      <c r="E61" s="198">
        <v>0</v>
      </c>
      <c r="F61" s="198">
        <v>0</v>
      </c>
      <c r="G61" s="198">
        <v>14.31</v>
      </c>
      <c r="H61" s="198">
        <v>0</v>
      </c>
      <c r="I61" s="198">
        <v>0</v>
      </c>
      <c r="J61" s="198">
        <v>34.18</v>
      </c>
      <c r="K61" s="198">
        <v>16.350000000000001</v>
      </c>
      <c r="L61" s="198">
        <v>0.31</v>
      </c>
      <c r="M61" s="198">
        <v>2.04</v>
      </c>
      <c r="N61" s="198">
        <v>0.83</v>
      </c>
      <c r="O61" s="198">
        <v>2.35</v>
      </c>
      <c r="P61" s="198">
        <v>0.62</v>
      </c>
      <c r="Q61" s="198">
        <v>0.28000000000000003</v>
      </c>
      <c r="R61" s="198">
        <v>0.36</v>
      </c>
      <c r="S61" s="198">
        <v>0.37</v>
      </c>
      <c r="T61" s="198">
        <v>0</v>
      </c>
      <c r="U61" s="198">
        <v>1.66</v>
      </c>
      <c r="V61" s="198">
        <v>0.82</v>
      </c>
      <c r="W61" s="198">
        <v>0.62</v>
      </c>
      <c r="X61" s="198">
        <v>2.08</v>
      </c>
      <c r="Y61" s="198">
        <v>0</v>
      </c>
      <c r="Z61" s="198">
        <v>3.7</v>
      </c>
      <c r="AA61" s="198">
        <v>0</v>
      </c>
      <c r="AB61" s="198">
        <v>0</v>
      </c>
      <c r="AC61" s="198">
        <v>5.99</v>
      </c>
      <c r="AD61" s="198">
        <v>12.46</v>
      </c>
      <c r="AE61" s="198">
        <v>0</v>
      </c>
      <c r="AF61" s="198">
        <v>0</v>
      </c>
      <c r="AG61" s="198">
        <v>33.22</v>
      </c>
      <c r="AH61" s="198">
        <v>0</v>
      </c>
      <c r="AI61" s="198">
        <v>15.56</v>
      </c>
      <c r="AJ61" s="198">
        <v>0</v>
      </c>
      <c r="AK61" s="198">
        <v>-5.18</v>
      </c>
      <c r="AL61" s="198">
        <v>0</v>
      </c>
      <c r="AM61" s="198">
        <v>0</v>
      </c>
      <c r="AN61" s="198">
        <v>0</v>
      </c>
      <c r="AO61" s="198">
        <v>93.54</v>
      </c>
      <c r="AP61" s="198">
        <v>0</v>
      </c>
      <c r="AQ61" s="198">
        <v>0</v>
      </c>
      <c r="AR61" s="198">
        <v>5.53</v>
      </c>
      <c r="AS61" s="198">
        <v>12.64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7.15</v>
      </c>
      <c r="E62" s="198">
        <v>0</v>
      </c>
      <c r="F62" s="198">
        <v>0</v>
      </c>
      <c r="G62" s="198">
        <v>14.31</v>
      </c>
      <c r="H62" s="198">
        <v>0</v>
      </c>
      <c r="I62" s="198">
        <v>0</v>
      </c>
      <c r="J62" s="198">
        <v>34.18</v>
      </c>
      <c r="K62" s="198">
        <v>16.350000000000001</v>
      </c>
      <c r="L62" s="198">
        <v>0.31</v>
      </c>
      <c r="M62" s="198">
        <v>2.04</v>
      </c>
      <c r="N62" s="198">
        <v>0.83</v>
      </c>
      <c r="O62" s="198">
        <v>2.35</v>
      </c>
      <c r="P62" s="198">
        <v>0.62</v>
      </c>
      <c r="Q62" s="198">
        <v>0.28000000000000003</v>
      </c>
      <c r="R62" s="198">
        <v>0.36</v>
      </c>
      <c r="S62" s="198">
        <v>0.37</v>
      </c>
      <c r="T62" s="198">
        <v>0</v>
      </c>
      <c r="U62" s="198">
        <v>1.66</v>
      </c>
      <c r="V62" s="198">
        <v>0.82</v>
      </c>
      <c r="W62" s="198">
        <v>0.62</v>
      </c>
      <c r="X62" s="198">
        <v>2.08</v>
      </c>
      <c r="Y62" s="198">
        <v>0</v>
      </c>
      <c r="Z62" s="198">
        <v>3.7</v>
      </c>
      <c r="AA62" s="198">
        <v>0</v>
      </c>
      <c r="AB62" s="198">
        <v>0</v>
      </c>
      <c r="AC62" s="198">
        <v>5.99</v>
      </c>
      <c r="AD62" s="198">
        <v>12.46</v>
      </c>
      <c r="AE62" s="198">
        <v>0</v>
      </c>
      <c r="AF62" s="198">
        <v>0</v>
      </c>
      <c r="AG62" s="198">
        <v>34.97</v>
      </c>
      <c r="AH62" s="198">
        <v>0</v>
      </c>
      <c r="AI62" s="198">
        <v>15.56</v>
      </c>
      <c r="AJ62" s="198">
        <v>0</v>
      </c>
      <c r="AK62" s="198">
        <v>-4.3499999999999996</v>
      </c>
      <c r="AL62" s="198">
        <v>0</v>
      </c>
      <c r="AM62" s="198">
        <v>0</v>
      </c>
      <c r="AN62" s="198">
        <v>0</v>
      </c>
      <c r="AO62" s="198">
        <v>33.54</v>
      </c>
      <c r="AP62" s="198">
        <v>0</v>
      </c>
      <c r="AQ62" s="198">
        <v>0</v>
      </c>
      <c r="AR62" s="198">
        <v>5.53</v>
      </c>
      <c r="AS62" s="198">
        <v>12.64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7.15</v>
      </c>
      <c r="E63" s="198">
        <v>0</v>
      </c>
      <c r="F63" s="198">
        <v>0</v>
      </c>
      <c r="G63" s="198">
        <v>14.31</v>
      </c>
      <c r="H63" s="198">
        <v>0</v>
      </c>
      <c r="I63" s="198">
        <v>0</v>
      </c>
      <c r="J63" s="198">
        <v>34.18</v>
      </c>
      <c r="K63" s="198">
        <v>16.350000000000001</v>
      </c>
      <c r="L63" s="198">
        <v>0.31</v>
      </c>
      <c r="M63" s="198">
        <v>2.04</v>
      </c>
      <c r="N63" s="198">
        <v>0.83</v>
      </c>
      <c r="O63" s="198">
        <v>2.35</v>
      </c>
      <c r="P63" s="198">
        <v>0.62</v>
      </c>
      <c r="Q63" s="198">
        <v>0.28000000000000003</v>
      </c>
      <c r="R63" s="198">
        <v>0.36</v>
      </c>
      <c r="S63" s="198">
        <v>0.37</v>
      </c>
      <c r="T63" s="198">
        <v>0</v>
      </c>
      <c r="U63" s="198">
        <v>1.66</v>
      </c>
      <c r="V63" s="198">
        <v>0.82</v>
      </c>
      <c r="W63" s="198">
        <v>0.62</v>
      </c>
      <c r="X63" s="198">
        <v>2.08</v>
      </c>
      <c r="Y63" s="198">
        <v>0</v>
      </c>
      <c r="Z63" s="198">
        <v>3.7</v>
      </c>
      <c r="AA63" s="198">
        <v>0</v>
      </c>
      <c r="AB63" s="198">
        <v>0</v>
      </c>
      <c r="AC63" s="198">
        <v>6.99</v>
      </c>
      <c r="AD63" s="198">
        <v>12.46</v>
      </c>
      <c r="AE63" s="198">
        <v>0</v>
      </c>
      <c r="AF63" s="198">
        <v>0</v>
      </c>
      <c r="AG63" s="198">
        <v>34.97</v>
      </c>
      <c r="AH63" s="198">
        <v>0</v>
      </c>
      <c r="AI63" s="198">
        <v>15.56</v>
      </c>
      <c r="AJ63" s="198">
        <v>0</v>
      </c>
      <c r="AK63" s="198">
        <v>-4.3499999999999996</v>
      </c>
      <c r="AL63" s="198">
        <v>0</v>
      </c>
      <c r="AM63" s="198">
        <v>0</v>
      </c>
      <c r="AN63" s="198">
        <v>0</v>
      </c>
      <c r="AO63" s="198">
        <v>33.54</v>
      </c>
      <c r="AP63" s="198">
        <v>0</v>
      </c>
      <c r="AQ63" s="198">
        <v>0</v>
      </c>
      <c r="AR63" s="198">
        <v>5.53</v>
      </c>
      <c r="AS63" s="198">
        <v>12.88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7.15</v>
      </c>
      <c r="E64" s="198">
        <v>0</v>
      </c>
      <c r="F64" s="198">
        <v>0</v>
      </c>
      <c r="G64" s="198">
        <v>14.31</v>
      </c>
      <c r="H64" s="198">
        <v>0</v>
      </c>
      <c r="I64" s="198">
        <v>0</v>
      </c>
      <c r="J64" s="198">
        <v>34.18</v>
      </c>
      <c r="K64" s="198">
        <v>16.350000000000001</v>
      </c>
      <c r="L64" s="198">
        <v>0.31</v>
      </c>
      <c r="M64" s="198">
        <v>2.04</v>
      </c>
      <c r="N64" s="198">
        <v>0.83</v>
      </c>
      <c r="O64" s="198">
        <v>2.35</v>
      </c>
      <c r="P64" s="198">
        <v>0.62</v>
      </c>
      <c r="Q64" s="198">
        <v>0.28000000000000003</v>
      </c>
      <c r="R64" s="198">
        <v>0.36</v>
      </c>
      <c r="S64" s="198">
        <v>0.37</v>
      </c>
      <c r="T64" s="198">
        <v>0</v>
      </c>
      <c r="U64" s="198">
        <v>1.66</v>
      </c>
      <c r="V64" s="198">
        <v>0.82</v>
      </c>
      <c r="W64" s="198">
        <v>0.62</v>
      </c>
      <c r="X64" s="198">
        <v>2.08</v>
      </c>
      <c r="Y64" s="198">
        <v>0</v>
      </c>
      <c r="Z64" s="198">
        <v>3.7</v>
      </c>
      <c r="AA64" s="198">
        <v>0</v>
      </c>
      <c r="AB64" s="198">
        <v>0</v>
      </c>
      <c r="AC64" s="198">
        <v>6.99</v>
      </c>
      <c r="AD64" s="198">
        <v>12.46</v>
      </c>
      <c r="AE64" s="198">
        <v>0</v>
      </c>
      <c r="AF64" s="198">
        <v>0</v>
      </c>
      <c r="AG64" s="198">
        <v>34.22</v>
      </c>
      <c r="AH64" s="198">
        <v>0</v>
      </c>
      <c r="AI64" s="198">
        <v>15.56</v>
      </c>
      <c r="AJ64" s="198">
        <v>0</v>
      </c>
      <c r="AK64" s="198">
        <v>-4.3499999999999996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5.53</v>
      </c>
      <c r="AS64" s="198">
        <v>12.88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7.15</v>
      </c>
      <c r="E65" s="198">
        <v>0</v>
      </c>
      <c r="F65" s="198">
        <v>0</v>
      </c>
      <c r="G65" s="198">
        <v>14.31</v>
      </c>
      <c r="H65" s="198">
        <v>0</v>
      </c>
      <c r="I65" s="198">
        <v>0</v>
      </c>
      <c r="J65" s="198">
        <v>34.18</v>
      </c>
      <c r="K65" s="198">
        <v>16.350000000000001</v>
      </c>
      <c r="L65" s="198">
        <v>0.31</v>
      </c>
      <c r="M65" s="198">
        <v>2.04</v>
      </c>
      <c r="N65" s="198">
        <v>0.83</v>
      </c>
      <c r="O65" s="198">
        <v>2.35</v>
      </c>
      <c r="P65" s="198">
        <v>0.62</v>
      </c>
      <c r="Q65" s="198">
        <v>0.28000000000000003</v>
      </c>
      <c r="R65" s="198">
        <v>0.36</v>
      </c>
      <c r="S65" s="198">
        <v>0.37</v>
      </c>
      <c r="T65" s="198">
        <v>0</v>
      </c>
      <c r="U65" s="198">
        <v>1.66</v>
      </c>
      <c r="V65" s="198">
        <v>0.82</v>
      </c>
      <c r="W65" s="198">
        <v>0.62</v>
      </c>
      <c r="X65" s="198">
        <v>2.08</v>
      </c>
      <c r="Y65" s="198">
        <v>0</v>
      </c>
      <c r="Z65" s="198">
        <v>3.7</v>
      </c>
      <c r="AA65" s="198">
        <v>0</v>
      </c>
      <c r="AB65" s="198">
        <v>0</v>
      </c>
      <c r="AC65" s="198">
        <v>6.99</v>
      </c>
      <c r="AD65" s="198">
        <v>12.46</v>
      </c>
      <c r="AE65" s="198">
        <v>0</v>
      </c>
      <c r="AF65" s="198">
        <v>0</v>
      </c>
      <c r="AG65" s="198">
        <v>34.71</v>
      </c>
      <c r="AH65" s="198">
        <v>0</v>
      </c>
      <c r="AI65" s="198">
        <v>15.56</v>
      </c>
      <c r="AJ65" s="198">
        <v>0</v>
      </c>
      <c r="AK65" s="198">
        <v>-4.3499999999999996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5.53</v>
      </c>
      <c r="AS65" s="198">
        <v>12.88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7.15</v>
      </c>
      <c r="E66" s="198">
        <v>0</v>
      </c>
      <c r="F66" s="198">
        <v>0</v>
      </c>
      <c r="G66" s="198">
        <v>14.31</v>
      </c>
      <c r="H66" s="198">
        <v>0</v>
      </c>
      <c r="I66" s="198">
        <v>0</v>
      </c>
      <c r="J66" s="198">
        <v>34.18</v>
      </c>
      <c r="K66" s="198">
        <v>16.350000000000001</v>
      </c>
      <c r="L66" s="198">
        <v>0.31</v>
      </c>
      <c r="M66" s="198">
        <v>2.04</v>
      </c>
      <c r="N66" s="198">
        <v>0.83</v>
      </c>
      <c r="O66" s="198">
        <v>2.35</v>
      </c>
      <c r="P66" s="198">
        <v>0.62</v>
      </c>
      <c r="Q66" s="198">
        <v>0.28000000000000003</v>
      </c>
      <c r="R66" s="198">
        <v>0.36</v>
      </c>
      <c r="S66" s="198">
        <v>0.37</v>
      </c>
      <c r="T66" s="198">
        <v>0</v>
      </c>
      <c r="U66" s="198">
        <v>1.66</v>
      </c>
      <c r="V66" s="198">
        <v>0.82</v>
      </c>
      <c r="W66" s="198">
        <v>0.62</v>
      </c>
      <c r="X66" s="198">
        <v>2.08</v>
      </c>
      <c r="Y66" s="198">
        <v>0</v>
      </c>
      <c r="Z66" s="198">
        <v>3.7</v>
      </c>
      <c r="AA66" s="198">
        <v>0</v>
      </c>
      <c r="AB66" s="198">
        <v>0</v>
      </c>
      <c r="AC66" s="198">
        <v>6.99</v>
      </c>
      <c r="AD66" s="198">
        <v>12.46</v>
      </c>
      <c r="AE66" s="198">
        <v>0</v>
      </c>
      <c r="AF66" s="198">
        <v>0</v>
      </c>
      <c r="AG66" s="198">
        <v>34.71</v>
      </c>
      <c r="AH66" s="198">
        <v>0</v>
      </c>
      <c r="AI66" s="198">
        <v>15.56</v>
      </c>
      <c r="AJ66" s="198">
        <v>0</v>
      </c>
      <c r="AK66" s="198">
        <v>-4.3499999999999996</v>
      </c>
      <c r="AL66" s="198">
        <v>0</v>
      </c>
      <c r="AM66" s="198">
        <v>0</v>
      </c>
      <c r="AN66" s="198">
        <v>0</v>
      </c>
      <c r="AO66" s="198">
        <v>-40</v>
      </c>
      <c r="AP66" s="198">
        <v>0</v>
      </c>
      <c r="AQ66" s="198">
        <v>0</v>
      </c>
      <c r="AR66" s="198">
        <v>5.53</v>
      </c>
      <c r="AS66" s="198">
        <v>12.88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7.15</v>
      </c>
      <c r="E67" s="198">
        <v>0</v>
      </c>
      <c r="F67" s="198">
        <v>0</v>
      </c>
      <c r="G67" s="198">
        <v>14.31</v>
      </c>
      <c r="H67" s="198">
        <v>0</v>
      </c>
      <c r="I67" s="198">
        <v>0</v>
      </c>
      <c r="J67" s="198">
        <v>34.18</v>
      </c>
      <c r="K67" s="198">
        <v>16.36</v>
      </c>
      <c r="L67" s="198">
        <v>0.38</v>
      </c>
      <c r="M67" s="198">
        <v>2.04</v>
      </c>
      <c r="N67" s="198">
        <v>0.83</v>
      </c>
      <c r="O67" s="198">
        <v>2.35</v>
      </c>
      <c r="P67" s="198">
        <v>0.62</v>
      </c>
      <c r="Q67" s="198">
        <v>0.28999999999999998</v>
      </c>
      <c r="R67" s="198">
        <v>0.36</v>
      </c>
      <c r="S67" s="198">
        <v>0.37</v>
      </c>
      <c r="T67" s="198">
        <v>0</v>
      </c>
      <c r="U67" s="198">
        <v>1.66</v>
      </c>
      <c r="V67" s="198">
        <v>0.82</v>
      </c>
      <c r="W67" s="198">
        <v>0.53</v>
      </c>
      <c r="X67" s="198">
        <v>2.08</v>
      </c>
      <c r="Y67" s="198">
        <v>0</v>
      </c>
      <c r="Z67" s="198">
        <v>3.7</v>
      </c>
      <c r="AA67" s="198">
        <v>0</v>
      </c>
      <c r="AB67" s="198">
        <v>0</v>
      </c>
      <c r="AC67" s="198">
        <v>6.99</v>
      </c>
      <c r="AD67" s="198">
        <v>12.46</v>
      </c>
      <c r="AE67" s="198">
        <v>0</v>
      </c>
      <c r="AF67" s="198">
        <v>0</v>
      </c>
      <c r="AG67" s="198">
        <v>34.97</v>
      </c>
      <c r="AH67" s="198">
        <v>0</v>
      </c>
      <c r="AI67" s="198">
        <v>15.56</v>
      </c>
      <c r="AJ67" s="198">
        <v>0</v>
      </c>
      <c r="AK67" s="198">
        <v>-4.3499999999999996</v>
      </c>
      <c r="AL67" s="198">
        <v>0</v>
      </c>
      <c r="AM67" s="198">
        <v>0</v>
      </c>
      <c r="AN67" s="198">
        <v>0</v>
      </c>
      <c r="AO67" s="198">
        <v>-60</v>
      </c>
      <c r="AP67" s="198">
        <v>0</v>
      </c>
      <c r="AQ67" s="198">
        <v>0</v>
      </c>
      <c r="AR67" s="198">
        <v>5.53</v>
      </c>
      <c r="AS67" s="198">
        <v>12.88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7.15</v>
      </c>
      <c r="E68" s="198">
        <v>0</v>
      </c>
      <c r="F68" s="198">
        <v>0</v>
      </c>
      <c r="G68" s="198">
        <v>14.31</v>
      </c>
      <c r="H68" s="198">
        <v>0</v>
      </c>
      <c r="I68" s="198">
        <v>0</v>
      </c>
      <c r="J68" s="198">
        <v>34.18</v>
      </c>
      <c r="K68" s="198">
        <v>16.36</v>
      </c>
      <c r="L68" s="198">
        <v>0.31</v>
      </c>
      <c r="M68" s="198">
        <v>2.04</v>
      </c>
      <c r="N68" s="198">
        <v>0.83</v>
      </c>
      <c r="O68" s="198">
        <v>2.35</v>
      </c>
      <c r="P68" s="198">
        <v>0.62</v>
      </c>
      <c r="Q68" s="198">
        <v>0.28999999999999998</v>
      </c>
      <c r="R68" s="198">
        <v>0.36</v>
      </c>
      <c r="S68" s="198">
        <v>0.37</v>
      </c>
      <c r="T68" s="198">
        <v>0</v>
      </c>
      <c r="U68" s="198">
        <v>1.66</v>
      </c>
      <c r="V68" s="198">
        <v>0.82</v>
      </c>
      <c r="W68" s="198">
        <v>0.53</v>
      </c>
      <c r="X68" s="198">
        <v>2.08</v>
      </c>
      <c r="Y68" s="198">
        <v>0</v>
      </c>
      <c r="Z68" s="198">
        <v>3.7</v>
      </c>
      <c r="AA68" s="198">
        <v>0</v>
      </c>
      <c r="AB68" s="198">
        <v>0</v>
      </c>
      <c r="AC68" s="198">
        <v>6.99</v>
      </c>
      <c r="AD68" s="198">
        <v>12.46</v>
      </c>
      <c r="AE68" s="198">
        <v>0</v>
      </c>
      <c r="AF68" s="198">
        <v>0</v>
      </c>
      <c r="AG68" s="198">
        <v>34.97</v>
      </c>
      <c r="AH68" s="198">
        <v>0</v>
      </c>
      <c r="AI68" s="198">
        <v>15.56</v>
      </c>
      <c r="AJ68" s="198">
        <v>0</v>
      </c>
      <c r="AK68" s="198">
        <v>-4.3499999999999996</v>
      </c>
      <c r="AL68" s="198">
        <v>0</v>
      </c>
      <c r="AM68" s="198">
        <v>0</v>
      </c>
      <c r="AN68" s="198">
        <v>0</v>
      </c>
      <c r="AO68" s="198">
        <v>-60</v>
      </c>
      <c r="AP68" s="198">
        <v>0</v>
      </c>
      <c r="AQ68" s="198">
        <v>0</v>
      </c>
      <c r="AR68" s="198">
        <v>5.53</v>
      </c>
      <c r="AS68" s="198">
        <v>12.88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34.18</v>
      </c>
      <c r="K69" s="198">
        <v>16.36</v>
      </c>
      <c r="L69" s="198">
        <v>0.31</v>
      </c>
      <c r="M69" s="198">
        <v>2.04</v>
      </c>
      <c r="N69" s="198">
        <v>0.83</v>
      </c>
      <c r="O69" s="198">
        <v>2.35</v>
      </c>
      <c r="P69" s="198">
        <v>0.62</v>
      </c>
      <c r="Q69" s="198">
        <v>0.28999999999999998</v>
      </c>
      <c r="R69" s="198">
        <v>0.36</v>
      </c>
      <c r="S69" s="198">
        <v>0.37</v>
      </c>
      <c r="T69" s="198">
        <v>0</v>
      </c>
      <c r="U69" s="198">
        <v>1.66</v>
      </c>
      <c r="V69" s="198">
        <v>-0.06</v>
      </c>
      <c r="W69" s="198">
        <v>0.53</v>
      </c>
      <c r="X69" s="198">
        <v>2.08</v>
      </c>
      <c r="Y69" s="198">
        <v>0</v>
      </c>
      <c r="Z69" s="198">
        <v>3.7</v>
      </c>
      <c r="AA69" s="198">
        <v>0</v>
      </c>
      <c r="AB69" s="198">
        <v>0</v>
      </c>
      <c r="AC69" s="198">
        <v>6.99</v>
      </c>
      <c r="AD69" s="198">
        <v>12.46</v>
      </c>
      <c r="AE69" s="198">
        <v>0</v>
      </c>
      <c r="AF69" s="198">
        <v>0</v>
      </c>
      <c r="AG69" s="198">
        <v>34.97</v>
      </c>
      <c r="AH69" s="198">
        <v>0</v>
      </c>
      <c r="AI69" s="198">
        <v>15.56</v>
      </c>
      <c r="AJ69" s="198">
        <v>0</v>
      </c>
      <c r="AK69" s="198">
        <v>-4.3499999999999996</v>
      </c>
      <c r="AL69" s="198">
        <v>0</v>
      </c>
      <c r="AM69" s="198">
        <v>0</v>
      </c>
      <c r="AN69" s="198">
        <v>0</v>
      </c>
      <c r="AO69" s="198">
        <v>-60</v>
      </c>
      <c r="AP69" s="198">
        <v>0</v>
      </c>
      <c r="AQ69" s="198">
        <v>0</v>
      </c>
      <c r="AR69" s="198">
        <v>5.53</v>
      </c>
      <c r="AS69" s="198">
        <v>12.88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16.36</v>
      </c>
      <c r="L70" s="198">
        <v>0.31</v>
      </c>
      <c r="M70" s="198">
        <v>2.04</v>
      </c>
      <c r="N70" s="198">
        <v>0.83</v>
      </c>
      <c r="O70" s="198">
        <v>2.35</v>
      </c>
      <c r="P70" s="198">
        <v>0.62</v>
      </c>
      <c r="Q70" s="198">
        <v>0.28999999999999998</v>
      </c>
      <c r="R70" s="198">
        <v>0.36</v>
      </c>
      <c r="S70" s="198">
        <v>0.37</v>
      </c>
      <c r="T70" s="198">
        <v>0</v>
      </c>
      <c r="U70" s="198">
        <v>1.66</v>
      </c>
      <c r="V70" s="198">
        <v>-0.06</v>
      </c>
      <c r="W70" s="198">
        <v>0.53</v>
      </c>
      <c r="X70" s="198">
        <v>2.08</v>
      </c>
      <c r="Y70" s="198">
        <v>0</v>
      </c>
      <c r="Z70" s="198">
        <v>3.7</v>
      </c>
      <c r="AA70" s="198">
        <v>0</v>
      </c>
      <c r="AB70" s="198">
        <v>0</v>
      </c>
      <c r="AC70" s="198">
        <v>6.99</v>
      </c>
      <c r="AD70" s="198">
        <v>12.46</v>
      </c>
      <c r="AE70" s="198">
        <v>0</v>
      </c>
      <c r="AF70" s="198">
        <v>0</v>
      </c>
      <c r="AG70" s="198">
        <v>34.97</v>
      </c>
      <c r="AH70" s="198">
        <v>0</v>
      </c>
      <c r="AI70" s="198">
        <v>15.56</v>
      </c>
      <c r="AJ70" s="198">
        <v>0</v>
      </c>
      <c r="AK70" s="198">
        <v>-4.3499999999999996</v>
      </c>
      <c r="AL70" s="198">
        <v>0</v>
      </c>
      <c r="AM70" s="198">
        <v>0</v>
      </c>
      <c r="AN70" s="198">
        <v>0</v>
      </c>
      <c r="AO70" s="198">
        <v>-70</v>
      </c>
      <c r="AP70" s="198">
        <v>0</v>
      </c>
      <c r="AQ70" s="198">
        <v>0</v>
      </c>
      <c r="AR70" s="198">
        <v>5.53</v>
      </c>
      <c r="AS70" s="198">
        <v>12.88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16.36</v>
      </c>
      <c r="L71" s="198">
        <v>0.31</v>
      </c>
      <c r="M71" s="198">
        <v>2.04</v>
      </c>
      <c r="N71" s="198">
        <v>0.83</v>
      </c>
      <c r="O71" s="198">
        <v>2.35</v>
      </c>
      <c r="P71" s="198">
        <v>0.82</v>
      </c>
      <c r="Q71" s="198">
        <v>0.28999999999999998</v>
      </c>
      <c r="R71" s="198">
        <v>0.36</v>
      </c>
      <c r="S71" s="198">
        <v>0.37</v>
      </c>
      <c r="T71" s="198">
        <v>0</v>
      </c>
      <c r="U71" s="198">
        <v>1.66</v>
      </c>
      <c r="V71" s="198">
        <v>-0.06</v>
      </c>
      <c r="W71" s="198">
        <v>0.53</v>
      </c>
      <c r="X71" s="198">
        <v>2.08</v>
      </c>
      <c r="Y71" s="198">
        <v>0</v>
      </c>
      <c r="Z71" s="198">
        <v>3.7</v>
      </c>
      <c r="AA71" s="198">
        <v>0</v>
      </c>
      <c r="AB71" s="198">
        <v>0</v>
      </c>
      <c r="AC71" s="198">
        <v>6.99</v>
      </c>
      <c r="AD71" s="198">
        <v>12.46</v>
      </c>
      <c r="AE71" s="198">
        <v>0</v>
      </c>
      <c r="AF71" s="198">
        <v>0</v>
      </c>
      <c r="AG71" s="198">
        <v>34.22</v>
      </c>
      <c r="AH71" s="198">
        <v>0</v>
      </c>
      <c r="AI71" s="198">
        <v>15.56</v>
      </c>
      <c r="AJ71" s="198">
        <v>0</v>
      </c>
      <c r="AK71" s="198">
        <v>-4.3499999999999996</v>
      </c>
      <c r="AL71" s="198">
        <v>0</v>
      </c>
      <c r="AM71" s="198">
        <v>0</v>
      </c>
      <c r="AN71" s="198">
        <v>0</v>
      </c>
      <c r="AO71" s="198">
        <v>-70</v>
      </c>
      <c r="AP71" s="198">
        <v>0</v>
      </c>
      <c r="AQ71" s="198">
        <v>0</v>
      </c>
      <c r="AR71" s="198">
        <v>5.53</v>
      </c>
      <c r="AS71" s="198">
        <v>13.12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16.36</v>
      </c>
      <c r="L72" s="198">
        <v>0.31</v>
      </c>
      <c r="M72" s="198">
        <v>2.04</v>
      </c>
      <c r="N72" s="198">
        <v>0.83</v>
      </c>
      <c r="O72" s="198">
        <v>2.35</v>
      </c>
      <c r="P72" s="198">
        <v>0.65</v>
      </c>
      <c r="Q72" s="198">
        <v>0.28999999999999998</v>
      </c>
      <c r="R72" s="198">
        <v>0.36</v>
      </c>
      <c r="S72" s="198">
        <v>0.37</v>
      </c>
      <c r="T72" s="198">
        <v>0</v>
      </c>
      <c r="U72" s="198">
        <v>1.66</v>
      </c>
      <c r="V72" s="198">
        <v>-0.06</v>
      </c>
      <c r="W72" s="198">
        <v>0.53</v>
      </c>
      <c r="X72" s="198">
        <v>2.08</v>
      </c>
      <c r="Y72" s="198">
        <v>0</v>
      </c>
      <c r="Z72" s="198">
        <v>3.7</v>
      </c>
      <c r="AA72" s="198">
        <v>0</v>
      </c>
      <c r="AB72" s="198">
        <v>0</v>
      </c>
      <c r="AC72" s="198">
        <v>6.99</v>
      </c>
      <c r="AD72" s="198">
        <v>12.46</v>
      </c>
      <c r="AE72" s="198">
        <v>0</v>
      </c>
      <c r="AF72" s="198">
        <v>0</v>
      </c>
      <c r="AG72" s="198">
        <v>34.22</v>
      </c>
      <c r="AH72" s="198">
        <v>0</v>
      </c>
      <c r="AI72" s="198">
        <v>15.56</v>
      </c>
      <c r="AJ72" s="198">
        <v>0</v>
      </c>
      <c r="AK72" s="198">
        <v>-4.3499999999999996</v>
      </c>
      <c r="AL72" s="198">
        <v>0</v>
      </c>
      <c r="AM72" s="198">
        <v>0</v>
      </c>
      <c r="AN72" s="198">
        <v>0</v>
      </c>
      <c r="AO72" s="198">
        <v>-70</v>
      </c>
      <c r="AP72" s="198">
        <v>0</v>
      </c>
      <c r="AQ72" s="198">
        <v>0</v>
      </c>
      <c r="AR72" s="198">
        <v>5.53</v>
      </c>
      <c r="AS72" s="198">
        <v>13.12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16.36</v>
      </c>
      <c r="L73" s="198">
        <v>0.31</v>
      </c>
      <c r="M73" s="198">
        <v>2.04</v>
      </c>
      <c r="N73" s="198">
        <v>0.83</v>
      </c>
      <c r="O73" s="198">
        <v>2.35</v>
      </c>
      <c r="P73" s="198">
        <v>0.65</v>
      </c>
      <c r="Q73" s="198">
        <v>0.28999999999999998</v>
      </c>
      <c r="R73" s="198">
        <v>0.36</v>
      </c>
      <c r="S73" s="198">
        <v>0.37</v>
      </c>
      <c r="T73" s="198">
        <v>0</v>
      </c>
      <c r="U73" s="198">
        <v>1.66</v>
      </c>
      <c r="V73" s="198">
        <v>-0.06</v>
      </c>
      <c r="W73" s="198">
        <v>0.53</v>
      </c>
      <c r="X73" s="198">
        <v>2.08</v>
      </c>
      <c r="Y73" s="198">
        <v>0</v>
      </c>
      <c r="Z73" s="198">
        <v>3.48</v>
      </c>
      <c r="AA73" s="198">
        <v>0</v>
      </c>
      <c r="AB73" s="198">
        <v>0</v>
      </c>
      <c r="AC73" s="198">
        <v>6.99</v>
      </c>
      <c r="AD73" s="198">
        <v>12.46</v>
      </c>
      <c r="AE73" s="198">
        <v>0</v>
      </c>
      <c r="AF73" s="198">
        <v>0</v>
      </c>
      <c r="AG73" s="198">
        <v>33.25</v>
      </c>
      <c r="AH73" s="198">
        <v>0</v>
      </c>
      <c r="AI73" s="198">
        <v>15.56</v>
      </c>
      <c r="AJ73" s="198">
        <v>0</v>
      </c>
      <c r="AK73" s="198">
        <v>-4.3499999999999996</v>
      </c>
      <c r="AL73" s="198">
        <v>0</v>
      </c>
      <c r="AM73" s="198">
        <v>0</v>
      </c>
      <c r="AN73" s="198">
        <v>0</v>
      </c>
      <c r="AO73" s="198">
        <v>-82.91</v>
      </c>
      <c r="AP73" s="198">
        <v>0</v>
      </c>
      <c r="AQ73" s="198">
        <v>0</v>
      </c>
      <c r="AR73" s="198">
        <v>5.53</v>
      </c>
      <c r="AS73" s="198">
        <v>13.12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16.36</v>
      </c>
      <c r="L74" s="198">
        <v>0.31</v>
      </c>
      <c r="M74" s="198">
        <v>2.04</v>
      </c>
      <c r="N74" s="198">
        <v>0.83</v>
      </c>
      <c r="O74" s="198">
        <v>2.35</v>
      </c>
      <c r="P74" s="198">
        <v>0.65</v>
      </c>
      <c r="Q74" s="198">
        <v>0.28999999999999998</v>
      </c>
      <c r="R74" s="198">
        <v>0.36</v>
      </c>
      <c r="S74" s="198">
        <v>0.37</v>
      </c>
      <c r="T74" s="198">
        <v>0</v>
      </c>
      <c r="U74" s="198">
        <v>1.66</v>
      </c>
      <c r="V74" s="198">
        <v>-0.06</v>
      </c>
      <c r="W74" s="198">
        <v>0.53</v>
      </c>
      <c r="X74" s="198">
        <v>2.08</v>
      </c>
      <c r="Y74" s="198">
        <v>0</v>
      </c>
      <c r="Z74" s="198">
        <v>3.48</v>
      </c>
      <c r="AA74" s="198">
        <v>0</v>
      </c>
      <c r="AB74" s="198">
        <v>0</v>
      </c>
      <c r="AC74" s="198">
        <v>6.99</v>
      </c>
      <c r="AD74" s="198">
        <v>12.46</v>
      </c>
      <c r="AE74" s="198">
        <v>0</v>
      </c>
      <c r="AF74" s="198">
        <v>0</v>
      </c>
      <c r="AG74" s="198">
        <v>33.25</v>
      </c>
      <c r="AH74" s="198">
        <v>0</v>
      </c>
      <c r="AI74" s="198">
        <v>15.56</v>
      </c>
      <c r="AJ74" s="198">
        <v>0</v>
      </c>
      <c r="AK74" s="198">
        <v>-4.3499999999999996</v>
      </c>
      <c r="AL74" s="198">
        <v>0</v>
      </c>
      <c r="AM74" s="198">
        <v>0</v>
      </c>
      <c r="AN74" s="198">
        <v>0</v>
      </c>
      <c r="AO74" s="198">
        <v>-82.91</v>
      </c>
      <c r="AP74" s="198">
        <v>0</v>
      </c>
      <c r="AQ74" s="198">
        <v>0</v>
      </c>
      <c r="AR74" s="198">
        <v>5.53</v>
      </c>
      <c r="AS74" s="198">
        <v>13.12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7.15</v>
      </c>
      <c r="E75" s="198">
        <v>0</v>
      </c>
      <c r="F75" s="198">
        <v>0</v>
      </c>
      <c r="G75" s="198">
        <v>12.54</v>
      </c>
      <c r="H75" s="198">
        <v>0</v>
      </c>
      <c r="I75" s="198">
        <v>0</v>
      </c>
      <c r="J75" s="198">
        <v>16.54</v>
      </c>
      <c r="K75" s="198">
        <v>16.36</v>
      </c>
      <c r="L75" s="198">
        <v>0.31</v>
      </c>
      <c r="M75" s="198">
        <v>2.04</v>
      </c>
      <c r="N75" s="198">
        <v>0.83</v>
      </c>
      <c r="O75" s="198">
        <v>2.35</v>
      </c>
      <c r="P75" s="198">
        <v>0.65</v>
      </c>
      <c r="Q75" s="198">
        <v>0.28999999999999998</v>
      </c>
      <c r="R75" s="198">
        <v>0.36</v>
      </c>
      <c r="S75" s="198">
        <v>0.37</v>
      </c>
      <c r="T75" s="198">
        <v>0</v>
      </c>
      <c r="U75" s="198">
        <v>1.66</v>
      </c>
      <c r="V75" s="198">
        <v>-0.06</v>
      </c>
      <c r="W75" s="198">
        <v>0.53</v>
      </c>
      <c r="X75" s="198">
        <v>2.08</v>
      </c>
      <c r="Y75" s="198">
        <v>0</v>
      </c>
      <c r="Z75" s="198">
        <v>3.18</v>
      </c>
      <c r="AA75" s="198">
        <v>1.04</v>
      </c>
      <c r="AB75" s="198">
        <v>0</v>
      </c>
      <c r="AC75" s="198">
        <v>4.99</v>
      </c>
      <c r="AD75" s="198">
        <v>12.46</v>
      </c>
      <c r="AE75" s="198">
        <v>0</v>
      </c>
      <c r="AF75" s="198">
        <v>0</v>
      </c>
      <c r="AG75" s="198">
        <v>32.380000000000003</v>
      </c>
      <c r="AH75" s="198">
        <v>0</v>
      </c>
      <c r="AI75" s="198">
        <v>15.56</v>
      </c>
      <c r="AJ75" s="198">
        <v>0</v>
      </c>
      <c r="AK75" s="198">
        <v>-4.3499999999999996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5.53</v>
      </c>
      <c r="AS75" s="198">
        <v>13.36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7.15</v>
      </c>
      <c r="E76" s="198">
        <v>0</v>
      </c>
      <c r="F76" s="198">
        <v>0</v>
      </c>
      <c r="G76" s="198">
        <v>14.31</v>
      </c>
      <c r="H76" s="198">
        <v>0</v>
      </c>
      <c r="I76" s="198">
        <v>0</v>
      </c>
      <c r="J76" s="198">
        <v>25.74</v>
      </c>
      <c r="K76" s="198">
        <v>16.36</v>
      </c>
      <c r="L76" s="198">
        <v>0.31</v>
      </c>
      <c r="M76" s="198">
        <v>2.04</v>
      </c>
      <c r="N76" s="198">
        <v>0.83</v>
      </c>
      <c r="O76" s="198">
        <v>2.35</v>
      </c>
      <c r="P76" s="198">
        <v>0.65</v>
      </c>
      <c r="Q76" s="198">
        <v>0.28999999999999998</v>
      </c>
      <c r="R76" s="198">
        <v>0.36</v>
      </c>
      <c r="S76" s="198">
        <v>0.37</v>
      </c>
      <c r="T76" s="198">
        <v>0</v>
      </c>
      <c r="U76" s="198">
        <v>1.66</v>
      </c>
      <c r="V76" s="198">
        <v>-0.06</v>
      </c>
      <c r="W76" s="198">
        <v>0.53</v>
      </c>
      <c r="X76" s="198">
        <v>2.08</v>
      </c>
      <c r="Y76" s="198">
        <v>0</v>
      </c>
      <c r="Z76" s="198">
        <v>3.18</v>
      </c>
      <c r="AA76" s="198">
        <v>1.04</v>
      </c>
      <c r="AB76" s="198">
        <v>0</v>
      </c>
      <c r="AC76" s="198">
        <v>4.99</v>
      </c>
      <c r="AD76" s="198">
        <v>12.46</v>
      </c>
      <c r="AE76" s="198">
        <v>0</v>
      </c>
      <c r="AF76" s="198">
        <v>0</v>
      </c>
      <c r="AG76" s="198">
        <v>32.380000000000003</v>
      </c>
      <c r="AH76" s="198">
        <v>0</v>
      </c>
      <c r="AI76" s="198">
        <v>15.56</v>
      </c>
      <c r="AJ76" s="198">
        <v>0</v>
      </c>
      <c r="AK76" s="198">
        <v>-4.3499999999999996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5.53</v>
      </c>
      <c r="AS76" s="198">
        <v>13.36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7.15</v>
      </c>
      <c r="E77" s="198">
        <v>0</v>
      </c>
      <c r="F77" s="198">
        <v>0</v>
      </c>
      <c r="G77" s="198">
        <v>14.31</v>
      </c>
      <c r="H77" s="198">
        <v>0</v>
      </c>
      <c r="I77" s="198">
        <v>0</v>
      </c>
      <c r="J77" s="198">
        <v>34.18</v>
      </c>
      <c r="K77" s="198">
        <v>16.36</v>
      </c>
      <c r="L77" s="198">
        <v>0.31</v>
      </c>
      <c r="M77" s="198">
        <v>2.04</v>
      </c>
      <c r="N77" s="198">
        <v>0.83</v>
      </c>
      <c r="O77" s="198">
        <v>2.35</v>
      </c>
      <c r="P77" s="198">
        <v>0.65</v>
      </c>
      <c r="Q77" s="198">
        <v>0.28999999999999998</v>
      </c>
      <c r="R77" s="198">
        <v>0.36</v>
      </c>
      <c r="S77" s="198">
        <v>0.37</v>
      </c>
      <c r="T77" s="198">
        <v>0</v>
      </c>
      <c r="U77" s="198">
        <v>1.66</v>
      </c>
      <c r="V77" s="198">
        <v>-0.06</v>
      </c>
      <c r="W77" s="198">
        <v>0.53</v>
      </c>
      <c r="X77" s="198">
        <v>2.08</v>
      </c>
      <c r="Y77" s="198">
        <v>0</v>
      </c>
      <c r="Z77" s="198">
        <v>3.18</v>
      </c>
      <c r="AA77" s="198">
        <v>1.04</v>
      </c>
      <c r="AB77" s="198">
        <v>0</v>
      </c>
      <c r="AC77" s="198">
        <v>4.99</v>
      </c>
      <c r="AD77" s="198">
        <v>12.46</v>
      </c>
      <c r="AE77" s="198">
        <v>0</v>
      </c>
      <c r="AF77" s="198">
        <v>0</v>
      </c>
      <c r="AG77" s="198">
        <v>32.07</v>
      </c>
      <c r="AH77" s="198">
        <v>0</v>
      </c>
      <c r="AI77" s="198">
        <v>15.56</v>
      </c>
      <c r="AJ77" s="198">
        <v>0</v>
      </c>
      <c r="AK77" s="198">
        <v>-5.18</v>
      </c>
      <c r="AL77" s="198">
        <v>0</v>
      </c>
      <c r="AM77" s="198">
        <v>0</v>
      </c>
      <c r="AN77" s="198">
        <v>0</v>
      </c>
      <c r="AO77" s="198">
        <v>1.32</v>
      </c>
      <c r="AP77" s="198">
        <v>0</v>
      </c>
      <c r="AQ77" s="198">
        <v>0</v>
      </c>
      <c r="AR77" s="198">
        <v>5.53</v>
      </c>
      <c r="AS77" s="198">
        <v>13.36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7.15</v>
      </c>
      <c r="E78" s="198">
        <v>0</v>
      </c>
      <c r="F78" s="198">
        <v>0</v>
      </c>
      <c r="G78" s="198">
        <v>14.31</v>
      </c>
      <c r="H78" s="198">
        <v>0</v>
      </c>
      <c r="I78" s="198">
        <v>0</v>
      </c>
      <c r="J78" s="198">
        <v>34.18</v>
      </c>
      <c r="K78" s="198">
        <v>16.36</v>
      </c>
      <c r="L78" s="198">
        <v>0.31</v>
      </c>
      <c r="M78" s="198">
        <v>2.04</v>
      </c>
      <c r="N78" s="198">
        <v>0.83</v>
      </c>
      <c r="O78" s="198">
        <v>2.35</v>
      </c>
      <c r="P78" s="198">
        <v>0.65</v>
      </c>
      <c r="Q78" s="198">
        <v>0.28999999999999998</v>
      </c>
      <c r="R78" s="198">
        <v>0.36</v>
      </c>
      <c r="S78" s="198">
        <v>0.37</v>
      </c>
      <c r="T78" s="198">
        <v>0</v>
      </c>
      <c r="U78" s="198">
        <v>1.66</v>
      </c>
      <c r="V78" s="198">
        <v>-0.06</v>
      </c>
      <c r="W78" s="198">
        <v>0.53</v>
      </c>
      <c r="X78" s="198">
        <v>2.08</v>
      </c>
      <c r="Y78" s="198">
        <v>0</v>
      </c>
      <c r="Z78" s="198">
        <v>3.18</v>
      </c>
      <c r="AA78" s="198">
        <v>1.04</v>
      </c>
      <c r="AB78" s="198">
        <v>0</v>
      </c>
      <c r="AC78" s="198">
        <v>4.99</v>
      </c>
      <c r="AD78" s="198">
        <v>12.46</v>
      </c>
      <c r="AE78" s="198">
        <v>0</v>
      </c>
      <c r="AF78" s="198">
        <v>0</v>
      </c>
      <c r="AG78" s="198">
        <v>32.07</v>
      </c>
      <c r="AH78" s="198">
        <v>0</v>
      </c>
      <c r="AI78" s="198">
        <v>15.56</v>
      </c>
      <c r="AJ78" s="198">
        <v>0</v>
      </c>
      <c r="AK78" s="198">
        <v>-5.18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5.53</v>
      </c>
      <c r="AS78" s="198">
        <v>13.36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7.15</v>
      </c>
      <c r="E79" s="198">
        <v>0</v>
      </c>
      <c r="F79" s="198">
        <v>0</v>
      </c>
      <c r="G79" s="198">
        <v>14.31</v>
      </c>
      <c r="H79" s="198">
        <v>0</v>
      </c>
      <c r="I79" s="198">
        <v>0</v>
      </c>
      <c r="J79" s="198">
        <v>34.18</v>
      </c>
      <c r="K79" s="198">
        <v>16.36</v>
      </c>
      <c r="L79" s="198">
        <v>0.31</v>
      </c>
      <c r="M79" s="198">
        <v>2.04</v>
      </c>
      <c r="N79" s="198">
        <v>0.83</v>
      </c>
      <c r="O79" s="198">
        <v>2.35</v>
      </c>
      <c r="P79" s="198">
        <v>0.65</v>
      </c>
      <c r="Q79" s="198">
        <v>0.28999999999999998</v>
      </c>
      <c r="R79" s="198">
        <v>0.36</v>
      </c>
      <c r="S79" s="198">
        <v>0.37</v>
      </c>
      <c r="T79" s="198">
        <v>0</v>
      </c>
      <c r="U79" s="198">
        <v>1.66</v>
      </c>
      <c r="V79" s="198">
        <v>-0.06</v>
      </c>
      <c r="W79" s="198">
        <v>0.53</v>
      </c>
      <c r="X79" s="198">
        <v>2.08</v>
      </c>
      <c r="Y79" s="198">
        <v>0</v>
      </c>
      <c r="Z79" s="198">
        <v>3.18</v>
      </c>
      <c r="AA79" s="198">
        <v>1.04</v>
      </c>
      <c r="AB79" s="198">
        <v>0</v>
      </c>
      <c r="AC79" s="198">
        <v>4.99</v>
      </c>
      <c r="AD79" s="198">
        <v>12.46</v>
      </c>
      <c r="AE79" s="198">
        <v>0</v>
      </c>
      <c r="AF79" s="198">
        <v>0</v>
      </c>
      <c r="AG79" s="198">
        <v>32.07</v>
      </c>
      <c r="AH79" s="198">
        <v>0</v>
      </c>
      <c r="AI79" s="198">
        <v>15.56</v>
      </c>
      <c r="AJ79" s="198">
        <v>0</v>
      </c>
      <c r="AK79" s="198">
        <v>-5.18</v>
      </c>
      <c r="AL79" s="198">
        <v>0</v>
      </c>
      <c r="AM79" s="198">
        <v>0</v>
      </c>
      <c r="AN79" s="198">
        <v>0</v>
      </c>
      <c r="AO79" s="198">
        <v>-50</v>
      </c>
      <c r="AP79" s="198">
        <v>0</v>
      </c>
      <c r="AQ79" s="198">
        <v>0</v>
      </c>
      <c r="AR79" s="198">
        <v>5.53</v>
      </c>
      <c r="AS79" s="198">
        <v>13.59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7.15</v>
      </c>
      <c r="E80" s="198">
        <v>0</v>
      </c>
      <c r="F80" s="198">
        <v>0</v>
      </c>
      <c r="G80" s="198">
        <v>14.31</v>
      </c>
      <c r="H80" s="198">
        <v>0</v>
      </c>
      <c r="I80" s="198">
        <v>0</v>
      </c>
      <c r="J80" s="198">
        <v>34.18</v>
      </c>
      <c r="K80" s="198">
        <v>16.36</v>
      </c>
      <c r="L80" s="198">
        <v>0.31</v>
      </c>
      <c r="M80" s="198">
        <v>2.04</v>
      </c>
      <c r="N80" s="198">
        <v>0.83</v>
      </c>
      <c r="O80" s="198">
        <v>2.35</v>
      </c>
      <c r="P80" s="198">
        <v>0.65</v>
      </c>
      <c r="Q80" s="198">
        <v>0.28999999999999998</v>
      </c>
      <c r="R80" s="198">
        <v>0.36</v>
      </c>
      <c r="S80" s="198">
        <v>0.37</v>
      </c>
      <c r="T80" s="198">
        <v>0</v>
      </c>
      <c r="U80" s="198">
        <v>1.66</v>
      </c>
      <c r="V80" s="198">
        <v>-0.06</v>
      </c>
      <c r="W80" s="198">
        <v>0.49</v>
      </c>
      <c r="X80" s="198">
        <v>2.08</v>
      </c>
      <c r="Y80" s="198">
        <v>0</v>
      </c>
      <c r="Z80" s="198">
        <v>3.18</v>
      </c>
      <c r="AA80" s="198">
        <v>1.04</v>
      </c>
      <c r="AB80" s="198">
        <v>0</v>
      </c>
      <c r="AC80" s="198">
        <v>4.99</v>
      </c>
      <c r="AD80" s="198">
        <v>12.46</v>
      </c>
      <c r="AE80" s="198">
        <v>0</v>
      </c>
      <c r="AF80" s="198">
        <v>0</v>
      </c>
      <c r="AG80" s="198">
        <v>32.07</v>
      </c>
      <c r="AH80" s="198">
        <v>0</v>
      </c>
      <c r="AI80" s="198">
        <v>15.56</v>
      </c>
      <c r="AJ80" s="198">
        <v>0</v>
      </c>
      <c r="AK80" s="198">
        <v>-5.18</v>
      </c>
      <c r="AL80" s="198">
        <v>0</v>
      </c>
      <c r="AM80" s="198">
        <v>0</v>
      </c>
      <c r="AN80" s="198">
        <v>0</v>
      </c>
      <c r="AO80" s="198">
        <v>-60</v>
      </c>
      <c r="AP80" s="198">
        <v>0</v>
      </c>
      <c r="AQ80" s="198">
        <v>0</v>
      </c>
      <c r="AR80" s="198">
        <v>5.53</v>
      </c>
      <c r="AS80" s="198">
        <v>13.59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12.68</v>
      </c>
      <c r="E81" s="198">
        <v>0</v>
      </c>
      <c r="F81" s="198">
        <v>0</v>
      </c>
      <c r="G81" s="198">
        <v>27.67</v>
      </c>
      <c r="H81" s="198">
        <v>0</v>
      </c>
      <c r="I81" s="198">
        <v>0</v>
      </c>
      <c r="J81" s="198">
        <v>34.18</v>
      </c>
      <c r="K81" s="198">
        <v>16.36</v>
      </c>
      <c r="L81" s="198">
        <v>0.31</v>
      </c>
      <c r="M81" s="198">
        <v>2.04</v>
      </c>
      <c r="N81" s="198">
        <v>0.83</v>
      </c>
      <c r="O81" s="198">
        <v>2.35</v>
      </c>
      <c r="P81" s="198">
        <v>0.65</v>
      </c>
      <c r="Q81" s="198">
        <v>0.28999999999999998</v>
      </c>
      <c r="R81" s="198">
        <v>0.36</v>
      </c>
      <c r="S81" s="198">
        <v>0.37</v>
      </c>
      <c r="T81" s="198">
        <v>0</v>
      </c>
      <c r="U81" s="198">
        <v>1.66</v>
      </c>
      <c r="V81" s="198">
        <v>-0.06</v>
      </c>
      <c r="W81" s="198">
        <v>0.49</v>
      </c>
      <c r="X81" s="198">
        <v>2.08</v>
      </c>
      <c r="Y81" s="198">
        <v>0</v>
      </c>
      <c r="Z81" s="198">
        <v>3.18</v>
      </c>
      <c r="AA81" s="198">
        <v>1.04</v>
      </c>
      <c r="AB81" s="198">
        <v>0</v>
      </c>
      <c r="AC81" s="198">
        <v>4.99</v>
      </c>
      <c r="AD81" s="198">
        <v>12.46</v>
      </c>
      <c r="AE81" s="198">
        <v>0</v>
      </c>
      <c r="AF81" s="198">
        <v>0</v>
      </c>
      <c r="AG81" s="198">
        <v>32.07</v>
      </c>
      <c r="AH81" s="198">
        <v>0</v>
      </c>
      <c r="AI81" s="198">
        <v>15.56</v>
      </c>
      <c r="AJ81" s="198">
        <v>0</v>
      </c>
      <c r="AK81" s="198">
        <v>-5.18</v>
      </c>
      <c r="AL81" s="198">
        <v>0</v>
      </c>
      <c r="AM81" s="198">
        <v>0</v>
      </c>
      <c r="AN81" s="198">
        <v>0</v>
      </c>
      <c r="AO81" s="198">
        <v>-50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12.68</v>
      </c>
      <c r="E82" s="198">
        <v>0</v>
      </c>
      <c r="F82" s="198">
        <v>0</v>
      </c>
      <c r="G82" s="198">
        <v>27.67</v>
      </c>
      <c r="H82" s="198">
        <v>0</v>
      </c>
      <c r="I82" s="198">
        <v>0</v>
      </c>
      <c r="J82" s="198">
        <v>34.18</v>
      </c>
      <c r="K82" s="198">
        <v>16.36</v>
      </c>
      <c r="L82" s="198">
        <v>0.31</v>
      </c>
      <c r="M82" s="198">
        <v>2.04</v>
      </c>
      <c r="N82" s="198">
        <v>0.83</v>
      </c>
      <c r="O82" s="198">
        <v>2.35</v>
      </c>
      <c r="P82" s="198">
        <v>0.65</v>
      </c>
      <c r="Q82" s="198">
        <v>0.28999999999999998</v>
      </c>
      <c r="R82" s="198">
        <v>0.36</v>
      </c>
      <c r="S82" s="198">
        <v>0.37</v>
      </c>
      <c r="T82" s="198">
        <v>0</v>
      </c>
      <c r="U82" s="198">
        <v>1.66</v>
      </c>
      <c r="V82" s="198">
        <v>-0.06</v>
      </c>
      <c r="W82" s="198">
        <v>0.49</v>
      </c>
      <c r="X82" s="198">
        <v>2.08</v>
      </c>
      <c r="Y82" s="198">
        <v>0</v>
      </c>
      <c r="Z82" s="198">
        <v>3.18</v>
      </c>
      <c r="AA82" s="198">
        <v>1.04</v>
      </c>
      <c r="AB82" s="198">
        <v>0</v>
      </c>
      <c r="AC82" s="198">
        <v>3.99</v>
      </c>
      <c r="AD82" s="198">
        <v>12.46</v>
      </c>
      <c r="AE82" s="198">
        <v>0</v>
      </c>
      <c r="AF82" s="198">
        <v>0</v>
      </c>
      <c r="AG82" s="198">
        <v>32.07</v>
      </c>
      <c r="AH82" s="198">
        <v>0</v>
      </c>
      <c r="AI82" s="198">
        <v>15.56</v>
      </c>
      <c r="AJ82" s="198">
        <v>0</v>
      </c>
      <c r="AK82" s="198">
        <v>-5.18</v>
      </c>
      <c r="AL82" s="198">
        <v>0</v>
      </c>
      <c r="AM82" s="198">
        <v>0</v>
      </c>
      <c r="AN82" s="198">
        <v>0</v>
      </c>
      <c r="AO82" s="198">
        <v>-60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12.68</v>
      </c>
      <c r="E83" s="198">
        <v>0</v>
      </c>
      <c r="F83" s="198">
        <v>0</v>
      </c>
      <c r="G83" s="198">
        <v>27.67</v>
      </c>
      <c r="H83" s="198">
        <v>0</v>
      </c>
      <c r="I83" s="198">
        <v>0</v>
      </c>
      <c r="J83" s="198">
        <v>34.18</v>
      </c>
      <c r="K83" s="198">
        <v>16.36</v>
      </c>
      <c r="L83" s="198">
        <v>0.31</v>
      </c>
      <c r="M83" s="198">
        <v>2.04</v>
      </c>
      <c r="N83" s="198">
        <v>0.83</v>
      </c>
      <c r="O83" s="198">
        <v>2.35</v>
      </c>
      <c r="P83" s="198">
        <v>0.65</v>
      </c>
      <c r="Q83" s="198">
        <v>0.28999999999999998</v>
      </c>
      <c r="R83" s="198">
        <v>0.36</v>
      </c>
      <c r="S83" s="198">
        <v>0.37</v>
      </c>
      <c r="T83" s="198">
        <v>0</v>
      </c>
      <c r="U83" s="198">
        <v>1.66</v>
      </c>
      <c r="V83" s="198">
        <v>-0.06</v>
      </c>
      <c r="W83" s="198">
        <v>0.49</v>
      </c>
      <c r="X83" s="198">
        <v>2.08</v>
      </c>
      <c r="Y83" s="198">
        <v>0</v>
      </c>
      <c r="Z83" s="198">
        <v>3.18</v>
      </c>
      <c r="AA83" s="198">
        <v>1.04</v>
      </c>
      <c r="AB83" s="198">
        <v>0</v>
      </c>
      <c r="AC83" s="198">
        <v>2.99</v>
      </c>
      <c r="AD83" s="198">
        <v>12.46</v>
      </c>
      <c r="AE83" s="198">
        <v>0</v>
      </c>
      <c r="AF83" s="198">
        <v>0</v>
      </c>
      <c r="AG83" s="198">
        <v>32.07</v>
      </c>
      <c r="AH83" s="198">
        <v>0</v>
      </c>
      <c r="AI83" s="198">
        <v>15.56</v>
      </c>
      <c r="AJ83" s="198">
        <v>0</v>
      </c>
      <c r="AK83" s="198">
        <v>-5.18</v>
      </c>
      <c r="AL83" s="198">
        <v>0</v>
      </c>
      <c r="AM83" s="198">
        <v>0</v>
      </c>
      <c r="AN83" s="198">
        <v>0</v>
      </c>
      <c r="AO83" s="198">
        <v>-60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12.68</v>
      </c>
      <c r="E84" s="198">
        <v>0</v>
      </c>
      <c r="F84" s="198">
        <v>0</v>
      </c>
      <c r="G84" s="198">
        <v>27.67</v>
      </c>
      <c r="H84" s="198">
        <v>0</v>
      </c>
      <c r="I84" s="198">
        <v>0</v>
      </c>
      <c r="J84" s="198">
        <v>34.18</v>
      </c>
      <c r="K84" s="198">
        <v>16.36</v>
      </c>
      <c r="L84" s="198">
        <v>0.31</v>
      </c>
      <c r="M84" s="198">
        <v>2.04</v>
      </c>
      <c r="N84" s="198">
        <v>0.83</v>
      </c>
      <c r="O84" s="198">
        <v>2.35</v>
      </c>
      <c r="P84" s="198">
        <v>0.65</v>
      </c>
      <c r="Q84" s="198">
        <v>0.28999999999999998</v>
      </c>
      <c r="R84" s="198">
        <v>0.36</v>
      </c>
      <c r="S84" s="198">
        <v>0.37</v>
      </c>
      <c r="T84" s="198">
        <v>0</v>
      </c>
      <c r="U84" s="198">
        <v>1.66</v>
      </c>
      <c r="V84" s="198">
        <v>-0.06</v>
      </c>
      <c r="W84" s="198">
        <v>0.49</v>
      </c>
      <c r="X84" s="198">
        <v>2.08</v>
      </c>
      <c r="Y84" s="198">
        <v>0</v>
      </c>
      <c r="Z84" s="198">
        <v>3.18</v>
      </c>
      <c r="AA84" s="198">
        <v>1.04</v>
      </c>
      <c r="AB84" s="198">
        <v>0</v>
      </c>
      <c r="AC84" s="198">
        <v>2.99</v>
      </c>
      <c r="AD84" s="198">
        <v>12.46</v>
      </c>
      <c r="AE84" s="198">
        <v>0</v>
      </c>
      <c r="AF84" s="198">
        <v>0</v>
      </c>
      <c r="AG84" s="198">
        <v>32.07</v>
      </c>
      <c r="AH84" s="198">
        <v>0</v>
      </c>
      <c r="AI84" s="198">
        <v>15.56</v>
      </c>
      <c r="AJ84" s="198">
        <v>0</v>
      </c>
      <c r="AK84" s="198">
        <v>-5.18</v>
      </c>
      <c r="AL84" s="198">
        <v>0</v>
      </c>
      <c r="AM84" s="198">
        <v>0</v>
      </c>
      <c r="AN84" s="198">
        <v>0</v>
      </c>
      <c r="AO84" s="198">
        <v>-20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12.68</v>
      </c>
      <c r="E85" s="198">
        <v>0</v>
      </c>
      <c r="F85" s="198">
        <v>0</v>
      </c>
      <c r="G85" s="198">
        <v>27.67</v>
      </c>
      <c r="H85" s="198">
        <v>0</v>
      </c>
      <c r="I85" s="198">
        <v>0</v>
      </c>
      <c r="J85" s="198">
        <v>34.18</v>
      </c>
      <c r="K85" s="198">
        <v>16.36</v>
      </c>
      <c r="L85" s="198">
        <v>0.31</v>
      </c>
      <c r="M85" s="198">
        <v>2.04</v>
      </c>
      <c r="N85" s="198">
        <v>0.83</v>
      </c>
      <c r="O85" s="198">
        <v>2.35</v>
      </c>
      <c r="P85" s="198">
        <v>0.65</v>
      </c>
      <c r="Q85" s="198">
        <v>0.28999999999999998</v>
      </c>
      <c r="R85" s="198">
        <v>0.36</v>
      </c>
      <c r="S85" s="198">
        <v>0.37</v>
      </c>
      <c r="T85" s="198">
        <v>0</v>
      </c>
      <c r="U85" s="198">
        <v>1.66</v>
      </c>
      <c r="V85" s="198">
        <v>-0.06</v>
      </c>
      <c r="W85" s="198">
        <v>0.49</v>
      </c>
      <c r="X85" s="198">
        <v>2.08</v>
      </c>
      <c r="Y85" s="198">
        <v>0</v>
      </c>
      <c r="Z85" s="198">
        <v>3.18</v>
      </c>
      <c r="AA85" s="198">
        <v>1.04</v>
      </c>
      <c r="AB85" s="198">
        <v>0</v>
      </c>
      <c r="AC85" s="198">
        <v>2.99</v>
      </c>
      <c r="AD85" s="198">
        <v>12.46</v>
      </c>
      <c r="AE85" s="198">
        <v>0</v>
      </c>
      <c r="AF85" s="198">
        <v>0</v>
      </c>
      <c r="AG85" s="198">
        <v>32.07</v>
      </c>
      <c r="AH85" s="198">
        <v>0</v>
      </c>
      <c r="AI85" s="198">
        <v>15.56</v>
      </c>
      <c r="AJ85" s="198">
        <v>0</v>
      </c>
      <c r="AK85" s="198">
        <v>-5.18</v>
      </c>
      <c r="AL85" s="198">
        <v>0</v>
      </c>
      <c r="AM85" s="198">
        <v>0</v>
      </c>
      <c r="AN85" s="198">
        <v>0</v>
      </c>
      <c r="AO85" s="198">
        <v>-20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12.68</v>
      </c>
      <c r="E86" s="198">
        <v>0</v>
      </c>
      <c r="F86" s="198">
        <v>0</v>
      </c>
      <c r="G86" s="198">
        <v>27.67</v>
      </c>
      <c r="H86" s="198">
        <v>0</v>
      </c>
      <c r="I86" s="198">
        <v>0</v>
      </c>
      <c r="J86" s="198">
        <v>34.18</v>
      </c>
      <c r="K86" s="198">
        <v>16.36</v>
      </c>
      <c r="L86" s="198">
        <v>0.31</v>
      </c>
      <c r="M86" s="198">
        <v>2.04</v>
      </c>
      <c r="N86" s="198">
        <v>0.83</v>
      </c>
      <c r="O86" s="198">
        <v>2.35</v>
      </c>
      <c r="P86" s="198">
        <v>0.65</v>
      </c>
      <c r="Q86" s="198">
        <v>0.28999999999999998</v>
      </c>
      <c r="R86" s="198">
        <v>0.36</v>
      </c>
      <c r="S86" s="198">
        <v>0.37</v>
      </c>
      <c r="T86" s="198">
        <v>0</v>
      </c>
      <c r="U86" s="198">
        <v>1.66</v>
      </c>
      <c r="V86" s="198">
        <v>-0.06</v>
      </c>
      <c r="W86" s="198">
        <v>0.49</v>
      </c>
      <c r="X86" s="198">
        <v>2.08</v>
      </c>
      <c r="Y86" s="198">
        <v>0</v>
      </c>
      <c r="Z86" s="198">
        <v>3.18</v>
      </c>
      <c r="AA86" s="198">
        <v>1.04</v>
      </c>
      <c r="AB86" s="198">
        <v>0</v>
      </c>
      <c r="AC86" s="198">
        <v>2.99</v>
      </c>
      <c r="AD86" s="198">
        <v>12.46</v>
      </c>
      <c r="AE86" s="198">
        <v>0</v>
      </c>
      <c r="AF86" s="198">
        <v>0</v>
      </c>
      <c r="AG86" s="198">
        <v>32.07</v>
      </c>
      <c r="AH86" s="198">
        <v>0</v>
      </c>
      <c r="AI86" s="198">
        <v>15.56</v>
      </c>
      <c r="AJ86" s="198">
        <v>0</v>
      </c>
      <c r="AK86" s="198">
        <v>-5.18</v>
      </c>
      <c r="AL86" s="198">
        <v>0</v>
      </c>
      <c r="AM86" s="198">
        <v>0</v>
      </c>
      <c r="AN86" s="198">
        <v>0</v>
      </c>
      <c r="AO86" s="198">
        <v>-20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13.15</v>
      </c>
      <c r="E87" s="198">
        <v>0</v>
      </c>
      <c r="F87" s="198">
        <v>0</v>
      </c>
      <c r="G87" s="198">
        <v>27.67</v>
      </c>
      <c r="H87" s="198">
        <v>0</v>
      </c>
      <c r="I87" s="198">
        <v>0</v>
      </c>
      <c r="J87" s="198">
        <v>34.18</v>
      </c>
      <c r="K87" s="198">
        <v>16.36</v>
      </c>
      <c r="L87" s="198">
        <v>0.31</v>
      </c>
      <c r="M87" s="198">
        <v>2.04</v>
      </c>
      <c r="N87" s="198">
        <v>0.83</v>
      </c>
      <c r="O87" s="198">
        <v>2.35</v>
      </c>
      <c r="P87" s="198">
        <v>0.65</v>
      </c>
      <c r="Q87" s="198">
        <v>0.28999999999999998</v>
      </c>
      <c r="R87" s="198">
        <v>0.36</v>
      </c>
      <c r="S87" s="198">
        <v>0.37</v>
      </c>
      <c r="T87" s="198">
        <v>0</v>
      </c>
      <c r="U87" s="198">
        <v>1.66</v>
      </c>
      <c r="V87" s="198">
        <v>-0.06</v>
      </c>
      <c r="W87" s="198">
        <v>0.49</v>
      </c>
      <c r="X87" s="198">
        <v>2.08</v>
      </c>
      <c r="Y87" s="198">
        <v>0</v>
      </c>
      <c r="Z87" s="198">
        <v>3.18</v>
      </c>
      <c r="AA87" s="198">
        <v>1.04</v>
      </c>
      <c r="AB87" s="198">
        <v>0</v>
      </c>
      <c r="AC87" s="198">
        <v>2.99</v>
      </c>
      <c r="AD87" s="198">
        <v>12.46</v>
      </c>
      <c r="AE87" s="198">
        <v>0</v>
      </c>
      <c r="AF87" s="198">
        <v>0</v>
      </c>
      <c r="AG87" s="198">
        <v>32.78</v>
      </c>
      <c r="AH87" s="198">
        <v>0</v>
      </c>
      <c r="AI87" s="198">
        <v>15.56</v>
      </c>
      <c r="AJ87" s="198">
        <v>0</v>
      </c>
      <c r="AK87" s="198">
        <v>-5.18</v>
      </c>
      <c r="AL87" s="198">
        <v>0</v>
      </c>
      <c r="AM87" s="198">
        <v>0</v>
      </c>
      <c r="AN87" s="198">
        <v>0</v>
      </c>
      <c r="AO87" s="198">
        <v>-20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13.15</v>
      </c>
      <c r="E88" s="198">
        <v>0</v>
      </c>
      <c r="F88" s="198">
        <v>0</v>
      </c>
      <c r="G88" s="198">
        <v>27.67</v>
      </c>
      <c r="H88" s="198">
        <v>0</v>
      </c>
      <c r="I88" s="198">
        <v>0</v>
      </c>
      <c r="J88" s="198">
        <v>34.18</v>
      </c>
      <c r="K88" s="198">
        <v>16.36</v>
      </c>
      <c r="L88" s="198">
        <v>0.31</v>
      </c>
      <c r="M88" s="198">
        <v>2.04</v>
      </c>
      <c r="N88" s="198">
        <v>0.83</v>
      </c>
      <c r="O88" s="198">
        <v>2.35</v>
      </c>
      <c r="P88" s="198">
        <v>0.65</v>
      </c>
      <c r="Q88" s="198">
        <v>0.28999999999999998</v>
      </c>
      <c r="R88" s="198">
        <v>0.36</v>
      </c>
      <c r="S88" s="198">
        <v>0.37</v>
      </c>
      <c r="T88" s="198">
        <v>0</v>
      </c>
      <c r="U88" s="198">
        <v>1.66</v>
      </c>
      <c r="V88" s="198">
        <v>-0.06</v>
      </c>
      <c r="W88" s="198">
        <v>0.49</v>
      </c>
      <c r="X88" s="198">
        <v>2.08</v>
      </c>
      <c r="Y88" s="198">
        <v>0</v>
      </c>
      <c r="Z88" s="198">
        <v>3.18</v>
      </c>
      <c r="AA88" s="198">
        <v>1.04</v>
      </c>
      <c r="AB88" s="198">
        <v>0</v>
      </c>
      <c r="AC88" s="198">
        <v>2.99</v>
      </c>
      <c r="AD88" s="198">
        <v>12.46</v>
      </c>
      <c r="AE88" s="198">
        <v>0</v>
      </c>
      <c r="AF88" s="198">
        <v>0</v>
      </c>
      <c r="AG88" s="198">
        <v>32.78</v>
      </c>
      <c r="AH88" s="198">
        <v>0</v>
      </c>
      <c r="AI88" s="198">
        <v>15.56</v>
      </c>
      <c r="AJ88" s="198">
        <v>0</v>
      </c>
      <c r="AK88" s="198">
        <v>-5.18</v>
      </c>
      <c r="AL88" s="198">
        <v>0</v>
      </c>
      <c r="AM88" s="198">
        <v>0</v>
      </c>
      <c r="AN88" s="198">
        <v>0</v>
      </c>
      <c r="AO88" s="198">
        <v>-20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13.15</v>
      </c>
      <c r="E89" s="198">
        <v>0</v>
      </c>
      <c r="F89" s="198">
        <v>0</v>
      </c>
      <c r="G89" s="198">
        <v>27.67</v>
      </c>
      <c r="H89" s="198">
        <v>0</v>
      </c>
      <c r="I89" s="198">
        <v>0</v>
      </c>
      <c r="J89" s="198">
        <v>34.18</v>
      </c>
      <c r="K89" s="198">
        <v>16.36</v>
      </c>
      <c r="L89" s="198">
        <v>0.31</v>
      </c>
      <c r="M89" s="198">
        <v>2.04</v>
      </c>
      <c r="N89" s="198">
        <v>0.83</v>
      </c>
      <c r="O89" s="198">
        <v>2.35</v>
      </c>
      <c r="P89" s="198">
        <v>0.65</v>
      </c>
      <c r="Q89" s="198">
        <v>0.28999999999999998</v>
      </c>
      <c r="R89" s="198">
        <v>0.36</v>
      </c>
      <c r="S89" s="198">
        <v>0.37</v>
      </c>
      <c r="T89" s="198">
        <v>0</v>
      </c>
      <c r="U89" s="198">
        <v>1.66</v>
      </c>
      <c r="V89" s="198">
        <v>0.25</v>
      </c>
      <c r="W89" s="198">
        <v>0.49</v>
      </c>
      <c r="X89" s="198">
        <v>2.08</v>
      </c>
      <c r="Y89" s="198">
        <v>0</v>
      </c>
      <c r="Z89" s="198">
        <v>3.18</v>
      </c>
      <c r="AA89" s="198">
        <v>1.04</v>
      </c>
      <c r="AB89" s="198">
        <v>0</v>
      </c>
      <c r="AC89" s="198">
        <v>2.99</v>
      </c>
      <c r="AD89" s="198">
        <v>12.46</v>
      </c>
      <c r="AE89" s="198">
        <v>0</v>
      </c>
      <c r="AF89" s="198">
        <v>0</v>
      </c>
      <c r="AG89" s="198">
        <v>32.78</v>
      </c>
      <c r="AH89" s="198">
        <v>0</v>
      </c>
      <c r="AI89" s="198">
        <v>15.56</v>
      </c>
      <c r="AJ89" s="198">
        <v>0</v>
      </c>
      <c r="AK89" s="198">
        <v>-5.18</v>
      </c>
      <c r="AL89" s="198">
        <v>0</v>
      </c>
      <c r="AM89" s="198">
        <v>0</v>
      </c>
      <c r="AN89" s="198">
        <v>0</v>
      </c>
      <c r="AO89" s="198">
        <v>-20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13.15</v>
      </c>
      <c r="E90" s="198">
        <v>0</v>
      </c>
      <c r="F90" s="198">
        <v>0</v>
      </c>
      <c r="G90" s="198">
        <v>27.67</v>
      </c>
      <c r="H90" s="198">
        <v>0</v>
      </c>
      <c r="I90" s="198">
        <v>0</v>
      </c>
      <c r="J90" s="198">
        <v>34.18</v>
      </c>
      <c r="K90" s="198">
        <v>16.36</v>
      </c>
      <c r="L90" s="198">
        <v>0.31</v>
      </c>
      <c r="M90" s="198">
        <v>2.04</v>
      </c>
      <c r="N90" s="198">
        <v>0.83</v>
      </c>
      <c r="O90" s="198">
        <v>2.35</v>
      </c>
      <c r="P90" s="198">
        <v>0.65</v>
      </c>
      <c r="Q90" s="198">
        <v>0.28999999999999998</v>
      </c>
      <c r="R90" s="198">
        <v>0.36</v>
      </c>
      <c r="S90" s="198">
        <v>0.37</v>
      </c>
      <c r="T90" s="198">
        <v>0</v>
      </c>
      <c r="U90" s="198">
        <v>1.66</v>
      </c>
      <c r="V90" s="198">
        <v>0.25</v>
      </c>
      <c r="W90" s="198">
        <v>0.49</v>
      </c>
      <c r="X90" s="198">
        <v>2.08</v>
      </c>
      <c r="Y90" s="198">
        <v>0</v>
      </c>
      <c r="Z90" s="198">
        <v>3.18</v>
      </c>
      <c r="AA90" s="198">
        <v>1.04</v>
      </c>
      <c r="AB90" s="198">
        <v>0</v>
      </c>
      <c r="AC90" s="198">
        <v>2.99</v>
      </c>
      <c r="AD90" s="198">
        <v>12.46</v>
      </c>
      <c r="AE90" s="198">
        <v>0</v>
      </c>
      <c r="AF90" s="198">
        <v>0</v>
      </c>
      <c r="AG90" s="198">
        <v>32.78</v>
      </c>
      <c r="AH90" s="198">
        <v>0</v>
      </c>
      <c r="AI90" s="198">
        <v>15.56</v>
      </c>
      <c r="AJ90" s="198">
        <v>0</v>
      </c>
      <c r="AK90" s="198">
        <v>-5.18</v>
      </c>
      <c r="AL90" s="198">
        <v>0</v>
      </c>
      <c r="AM90" s="198">
        <v>0</v>
      </c>
      <c r="AN90" s="198">
        <v>0</v>
      </c>
      <c r="AO90" s="198">
        <v>-20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5.8</v>
      </c>
      <c r="E91" s="198">
        <v>0</v>
      </c>
      <c r="F91" s="198">
        <v>0</v>
      </c>
      <c r="G91" s="198">
        <v>13.82</v>
      </c>
      <c r="H91" s="198">
        <v>0</v>
      </c>
      <c r="I91" s="198">
        <v>0</v>
      </c>
      <c r="J91" s="198">
        <v>0</v>
      </c>
      <c r="K91" s="198">
        <v>16.36</v>
      </c>
      <c r="L91" s="198">
        <v>0.31</v>
      </c>
      <c r="M91" s="198">
        <v>2.04</v>
      </c>
      <c r="N91" s="198">
        <v>0.83</v>
      </c>
      <c r="O91" s="198">
        <v>2.35</v>
      </c>
      <c r="P91" s="198">
        <v>0.65</v>
      </c>
      <c r="Q91" s="198">
        <v>0.28999999999999998</v>
      </c>
      <c r="R91" s="198">
        <v>0.36</v>
      </c>
      <c r="S91" s="198">
        <v>0.37</v>
      </c>
      <c r="T91" s="198">
        <v>0</v>
      </c>
      <c r="U91" s="198">
        <v>1.66</v>
      </c>
      <c r="V91" s="198">
        <v>0.25</v>
      </c>
      <c r="W91" s="198">
        <v>0.49</v>
      </c>
      <c r="X91" s="198">
        <v>2.08</v>
      </c>
      <c r="Y91" s="198">
        <v>0</v>
      </c>
      <c r="Z91" s="198">
        <v>3.18</v>
      </c>
      <c r="AA91" s="198">
        <v>1.04</v>
      </c>
      <c r="AB91" s="198">
        <v>0</v>
      </c>
      <c r="AC91" s="198">
        <v>2.99</v>
      </c>
      <c r="AD91" s="198">
        <v>12.46</v>
      </c>
      <c r="AE91" s="198">
        <v>0</v>
      </c>
      <c r="AF91" s="198">
        <v>0</v>
      </c>
      <c r="AG91" s="198">
        <v>32.78</v>
      </c>
      <c r="AH91" s="198">
        <v>0</v>
      </c>
      <c r="AI91" s="198">
        <v>15.56</v>
      </c>
      <c r="AJ91" s="198">
        <v>0</v>
      </c>
      <c r="AK91" s="198">
        <v>-5.18</v>
      </c>
      <c r="AL91" s="198">
        <v>0</v>
      </c>
      <c r="AM91" s="198">
        <v>0</v>
      </c>
      <c r="AN91" s="198">
        <v>0</v>
      </c>
      <c r="AO91" s="198">
        <v>-74.099999999999994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5.8</v>
      </c>
      <c r="E92" s="198">
        <v>0</v>
      </c>
      <c r="F92" s="198">
        <v>0</v>
      </c>
      <c r="G92" s="198">
        <v>13.54</v>
      </c>
      <c r="H92" s="198">
        <v>0</v>
      </c>
      <c r="I92" s="198">
        <v>0</v>
      </c>
      <c r="J92" s="198">
        <v>0</v>
      </c>
      <c r="K92" s="198">
        <v>16.36</v>
      </c>
      <c r="L92" s="198">
        <v>0.31</v>
      </c>
      <c r="M92" s="198">
        <v>2.04</v>
      </c>
      <c r="N92" s="198">
        <v>0.83</v>
      </c>
      <c r="O92" s="198">
        <v>2.35</v>
      </c>
      <c r="P92" s="198">
        <v>0.65</v>
      </c>
      <c r="Q92" s="198">
        <v>0.28999999999999998</v>
      </c>
      <c r="R92" s="198">
        <v>0.36</v>
      </c>
      <c r="S92" s="198">
        <v>0.37</v>
      </c>
      <c r="T92" s="198">
        <v>0</v>
      </c>
      <c r="U92" s="198">
        <v>1.66</v>
      </c>
      <c r="V92" s="198">
        <v>0.25</v>
      </c>
      <c r="W92" s="198">
        <v>0.49</v>
      </c>
      <c r="X92" s="198">
        <v>2.08</v>
      </c>
      <c r="Y92" s="198">
        <v>0</v>
      </c>
      <c r="Z92" s="198">
        <v>3.18</v>
      </c>
      <c r="AA92" s="198">
        <v>1.04</v>
      </c>
      <c r="AB92" s="198">
        <v>0</v>
      </c>
      <c r="AC92" s="198">
        <v>2.99</v>
      </c>
      <c r="AD92" s="198">
        <v>12.46</v>
      </c>
      <c r="AE92" s="198">
        <v>0</v>
      </c>
      <c r="AF92" s="198">
        <v>0</v>
      </c>
      <c r="AG92" s="198">
        <v>32.78</v>
      </c>
      <c r="AH92" s="198">
        <v>0</v>
      </c>
      <c r="AI92" s="198">
        <v>15.56</v>
      </c>
      <c r="AJ92" s="198">
        <v>0</v>
      </c>
      <c r="AK92" s="198">
        <v>-5.18</v>
      </c>
      <c r="AL92" s="198">
        <v>0</v>
      </c>
      <c r="AM92" s="198">
        <v>0</v>
      </c>
      <c r="AN92" s="198">
        <v>0</v>
      </c>
      <c r="AO92" s="198">
        <v>-76.680000000000007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5.8</v>
      </c>
      <c r="E93" s="198">
        <v>0</v>
      </c>
      <c r="F93" s="198">
        <v>0</v>
      </c>
      <c r="G93" s="198">
        <v>13.82</v>
      </c>
      <c r="H93" s="198">
        <v>0</v>
      </c>
      <c r="I93" s="198">
        <v>0</v>
      </c>
      <c r="J93" s="198">
        <v>0</v>
      </c>
      <c r="K93" s="198">
        <v>16.36</v>
      </c>
      <c r="L93" s="198">
        <v>0.31</v>
      </c>
      <c r="M93" s="198">
        <v>2.04</v>
      </c>
      <c r="N93" s="198">
        <v>0.83</v>
      </c>
      <c r="O93" s="198">
        <v>2.35</v>
      </c>
      <c r="P93" s="198">
        <v>0.65</v>
      </c>
      <c r="Q93" s="198">
        <v>0.28999999999999998</v>
      </c>
      <c r="R93" s="198">
        <v>0.36</v>
      </c>
      <c r="S93" s="198">
        <v>0.37</v>
      </c>
      <c r="T93" s="198">
        <v>0</v>
      </c>
      <c r="U93" s="198">
        <v>1.66</v>
      </c>
      <c r="V93" s="198">
        <v>0.25</v>
      </c>
      <c r="W93" s="198">
        <v>0.54</v>
      </c>
      <c r="X93" s="198">
        <v>2.08</v>
      </c>
      <c r="Y93" s="198">
        <v>0</v>
      </c>
      <c r="Z93" s="198">
        <v>3.18</v>
      </c>
      <c r="AA93" s="198">
        <v>1.04</v>
      </c>
      <c r="AB93" s="198">
        <v>0</v>
      </c>
      <c r="AC93" s="198">
        <v>2.99</v>
      </c>
      <c r="AD93" s="198">
        <v>12.46</v>
      </c>
      <c r="AE93" s="198">
        <v>0</v>
      </c>
      <c r="AF93" s="198">
        <v>0</v>
      </c>
      <c r="AG93" s="198">
        <v>32.78</v>
      </c>
      <c r="AH93" s="198">
        <v>0</v>
      </c>
      <c r="AI93" s="198">
        <v>15.56</v>
      </c>
      <c r="AJ93" s="198">
        <v>0</v>
      </c>
      <c r="AK93" s="198">
        <v>-5.18</v>
      </c>
      <c r="AL93" s="198">
        <v>0</v>
      </c>
      <c r="AM93" s="198">
        <v>0</v>
      </c>
      <c r="AN93" s="198">
        <v>0</v>
      </c>
      <c r="AO93" s="198">
        <v>-79.180000000000007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5.8</v>
      </c>
      <c r="E94" s="198">
        <v>0</v>
      </c>
      <c r="F94" s="198">
        <v>0</v>
      </c>
      <c r="G94" s="198">
        <v>13.82</v>
      </c>
      <c r="H94" s="198">
        <v>0</v>
      </c>
      <c r="I94" s="198">
        <v>0</v>
      </c>
      <c r="J94" s="198">
        <v>0</v>
      </c>
      <c r="K94" s="198">
        <v>16.36</v>
      </c>
      <c r="L94" s="198">
        <v>0.31</v>
      </c>
      <c r="M94" s="198">
        <v>2.04</v>
      </c>
      <c r="N94" s="198">
        <v>0.83</v>
      </c>
      <c r="O94" s="198">
        <v>2.35</v>
      </c>
      <c r="P94" s="198">
        <v>0.65</v>
      </c>
      <c r="Q94" s="198">
        <v>0.28999999999999998</v>
      </c>
      <c r="R94" s="198">
        <v>0.36</v>
      </c>
      <c r="S94" s="198">
        <v>0.37</v>
      </c>
      <c r="T94" s="198">
        <v>0</v>
      </c>
      <c r="U94" s="198">
        <v>1.66</v>
      </c>
      <c r="V94" s="198">
        <v>0.25</v>
      </c>
      <c r="W94" s="198">
        <v>0.54</v>
      </c>
      <c r="X94" s="198">
        <v>2.08</v>
      </c>
      <c r="Y94" s="198">
        <v>0</v>
      </c>
      <c r="Z94" s="198">
        <v>3.18</v>
      </c>
      <c r="AA94" s="198">
        <v>1.04</v>
      </c>
      <c r="AB94" s="198">
        <v>0</v>
      </c>
      <c r="AC94" s="198">
        <v>2.29</v>
      </c>
      <c r="AD94" s="198">
        <v>12.46</v>
      </c>
      <c r="AE94" s="198">
        <v>0</v>
      </c>
      <c r="AF94" s="198">
        <v>0</v>
      </c>
      <c r="AG94" s="198">
        <v>32.78</v>
      </c>
      <c r="AH94" s="198">
        <v>0</v>
      </c>
      <c r="AI94" s="198">
        <v>15.56</v>
      </c>
      <c r="AJ94" s="198">
        <v>0</v>
      </c>
      <c r="AK94" s="198">
        <v>-5.18</v>
      </c>
      <c r="AL94" s="198">
        <v>0</v>
      </c>
      <c r="AM94" s="198">
        <v>0</v>
      </c>
      <c r="AN94" s="198">
        <v>0</v>
      </c>
      <c r="AO94" s="198">
        <v>-79.180000000000007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5.8</v>
      </c>
      <c r="E95" s="198">
        <v>0</v>
      </c>
      <c r="F95" s="198">
        <v>0</v>
      </c>
      <c r="G95" s="198">
        <v>13.82</v>
      </c>
      <c r="H95" s="198">
        <v>0</v>
      </c>
      <c r="I95" s="198">
        <v>0</v>
      </c>
      <c r="J95" s="198">
        <v>0</v>
      </c>
      <c r="K95" s="198">
        <v>16.36</v>
      </c>
      <c r="L95" s="198">
        <v>0.31</v>
      </c>
      <c r="M95" s="198">
        <v>2.04</v>
      </c>
      <c r="N95" s="198">
        <v>0.83</v>
      </c>
      <c r="O95" s="198">
        <v>2.35</v>
      </c>
      <c r="P95" s="198">
        <v>0.65</v>
      </c>
      <c r="Q95" s="198">
        <v>0.28999999999999998</v>
      </c>
      <c r="R95" s="198">
        <v>0.36</v>
      </c>
      <c r="S95" s="198">
        <v>0.37</v>
      </c>
      <c r="T95" s="198">
        <v>0</v>
      </c>
      <c r="U95" s="198">
        <v>1.66</v>
      </c>
      <c r="V95" s="198">
        <v>0.25</v>
      </c>
      <c r="W95" s="198">
        <v>0.54</v>
      </c>
      <c r="X95" s="198">
        <v>2.08</v>
      </c>
      <c r="Y95" s="198">
        <v>0</v>
      </c>
      <c r="Z95" s="198">
        <v>3.18</v>
      </c>
      <c r="AA95" s="198">
        <v>1.04</v>
      </c>
      <c r="AB95" s="198">
        <v>0</v>
      </c>
      <c r="AC95" s="198">
        <v>2.29</v>
      </c>
      <c r="AD95" s="198">
        <v>12.46</v>
      </c>
      <c r="AE95" s="198">
        <v>0</v>
      </c>
      <c r="AF95" s="198">
        <v>0</v>
      </c>
      <c r="AG95" s="198">
        <v>32.78</v>
      </c>
      <c r="AH95" s="198">
        <v>0</v>
      </c>
      <c r="AI95" s="198">
        <v>15.56</v>
      </c>
      <c r="AJ95" s="198">
        <v>0</v>
      </c>
      <c r="AK95" s="198">
        <v>-5.18</v>
      </c>
      <c r="AL95" s="198">
        <v>0</v>
      </c>
      <c r="AM95" s="198">
        <v>0</v>
      </c>
      <c r="AN95" s="198">
        <v>0</v>
      </c>
      <c r="AO95" s="198">
        <v>-79.180000000000007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5.8</v>
      </c>
      <c r="E96" s="198">
        <v>0</v>
      </c>
      <c r="F96" s="198">
        <v>0</v>
      </c>
      <c r="G96" s="198">
        <v>13.82</v>
      </c>
      <c r="H96" s="198">
        <v>0</v>
      </c>
      <c r="I96" s="198">
        <v>0</v>
      </c>
      <c r="J96" s="198">
        <v>0</v>
      </c>
      <c r="K96" s="198">
        <v>16.36</v>
      </c>
      <c r="L96" s="198">
        <v>0.31</v>
      </c>
      <c r="M96" s="198">
        <v>2.04</v>
      </c>
      <c r="N96" s="198">
        <v>0.83</v>
      </c>
      <c r="O96" s="198">
        <v>2.35</v>
      </c>
      <c r="P96" s="198">
        <v>0.65</v>
      </c>
      <c r="Q96" s="198">
        <v>0.28999999999999998</v>
      </c>
      <c r="R96" s="198">
        <v>0.36</v>
      </c>
      <c r="S96" s="198">
        <v>0.37</v>
      </c>
      <c r="T96" s="198">
        <v>0</v>
      </c>
      <c r="U96" s="198">
        <v>1.66</v>
      </c>
      <c r="V96" s="198">
        <v>0.25</v>
      </c>
      <c r="W96" s="198">
        <v>0.54</v>
      </c>
      <c r="X96" s="198">
        <v>2.08</v>
      </c>
      <c r="Y96" s="198">
        <v>0</v>
      </c>
      <c r="Z96" s="198">
        <v>3.18</v>
      </c>
      <c r="AA96" s="198">
        <v>1.04</v>
      </c>
      <c r="AB96" s="198">
        <v>0</v>
      </c>
      <c r="AC96" s="198">
        <v>2.29</v>
      </c>
      <c r="AD96" s="198">
        <v>12.46</v>
      </c>
      <c r="AE96" s="198">
        <v>0</v>
      </c>
      <c r="AF96" s="198">
        <v>0</v>
      </c>
      <c r="AG96" s="198">
        <v>32.78</v>
      </c>
      <c r="AH96" s="198">
        <v>0</v>
      </c>
      <c r="AI96" s="198">
        <v>15.56</v>
      </c>
      <c r="AJ96" s="198">
        <v>0</v>
      </c>
      <c r="AK96" s="198">
        <v>-5.18</v>
      </c>
      <c r="AL96" s="198">
        <v>0</v>
      </c>
      <c r="AM96" s="198">
        <v>0</v>
      </c>
      <c r="AN96" s="198">
        <v>0</v>
      </c>
      <c r="AO96" s="198">
        <v>-79.180000000000007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5.8</v>
      </c>
      <c r="E97" s="198">
        <v>0</v>
      </c>
      <c r="F97" s="198">
        <v>0</v>
      </c>
      <c r="G97" s="198">
        <v>13.82</v>
      </c>
      <c r="H97" s="198">
        <v>0</v>
      </c>
      <c r="I97" s="198">
        <v>0</v>
      </c>
      <c r="J97" s="198">
        <v>0</v>
      </c>
      <c r="K97" s="198">
        <v>16.36</v>
      </c>
      <c r="L97" s="198">
        <v>0.31</v>
      </c>
      <c r="M97" s="198">
        <v>2.04</v>
      </c>
      <c r="N97" s="198">
        <v>0.83</v>
      </c>
      <c r="O97" s="198">
        <v>2.35</v>
      </c>
      <c r="P97" s="198">
        <v>0.65</v>
      </c>
      <c r="Q97" s="198">
        <v>0.28999999999999998</v>
      </c>
      <c r="R97" s="198">
        <v>0.36</v>
      </c>
      <c r="S97" s="198">
        <v>0.37</v>
      </c>
      <c r="T97" s="198">
        <v>0</v>
      </c>
      <c r="U97" s="198">
        <v>1.66</v>
      </c>
      <c r="V97" s="198">
        <v>0.25</v>
      </c>
      <c r="W97" s="198">
        <v>0.54</v>
      </c>
      <c r="X97" s="198">
        <v>2.08</v>
      </c>
      <c r="Y97" s="198">
        <v>0</v>
      </c>
      <c r="Z97" s="198">
        <v>3.18</v>
      </c>
      <c r="AA97" s="198">
        <v>1.04</v>
      </c>
      <c r="AB97" s="198">
        <v>0</v>
      </c>
      <c r="AC97" s="198">
        <v>2.29</v>
      </c>
      <c r="AD97" s="198">
        <v>12.46</v>
      </c>
      <c r="AE97" s="198">
        <v>0</v>
      </c>
      <c r="AF97" s="198">
        <v>0</v>
      </c>
      <c r="AG97" s="198">
        <v>32.78</v>
      </c>
      <c r="AH97" s="198">
        <v>0</v>
      </c>
      <c r="AI97" s="198">
        <v>15.56</v>
      </c>
      <c r="AJ97" s="198">
        <v>0</v>
      </c>
      <c r="AK97" s="198">
        <v>-5.18</v>
      </c>
      <c r="AL97" s="198">
        <v>0</v>
      </c>
      <c r="AM97" s="198">
        <v>0</v>
      </c>
      <c r="AN97" s="198">
        <v>0</v>
      </c>
      <c r="AO97" s="198">
        <v>-79.180000000000007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5.8</v>
      </c>
      <c r="E98" s="198">
        <v>0</v>
      </c>
      <c r="F98" s="198">
        <v>0</v>
      </c>
      <c r="G98" s="198">
        <v>13.82</v>
      </c>
      <c r="H98" s="198">
        <v>0</v>
      </c>
      <c r="I98" s="198">
        <v>0</v>
      </c>
      <c r="J98" s="198">
        <v>0</v>
      </c>
      <c r="K98" s="198">
        <v>16.36</v>
      </c>
      <c r="L98" s="198">
        <v>0.31</v>
      </c>
      <c r="M98" s="198">
        <v>2.04</v>
      </c>
      <c r="N98" s="198">
        <v>0.83</v>
      </c>
      <c r="O98" s="198">
        <v>2.35</v>
      </c>
      <c r="P98" s="198">
        <v>0.65</v>
      </c>
      <c r="Q98" s="198">
        <v>0.28999999999999998</v>
      </c>
      <c r="R98" s="198">
        <v>0.36</v>
      </c>
      <c r="S98" s="198">
        <v>0.37</v>
      </c>
      <c r="T98" s="198">
        <v>0</v>
      </c>
      <c r="U98" s="198">
        <v>1.66</v>
      </c>
      <c r="V98" s="198">
        <v>0.25</v>
      </c>
      <c r="W98" s="198">
        <v>0.54</v>
      </c>
      <c r="X98" s="198">
        <v>2.08</v>
      </c>
      <c r="Y98" s="198">
        <v>0</v>
      </c>
      <c r="Z98" s="198">
        <v>3.18</v>
      </c>
      <c r="AA98" s="198">
        <v>1.04</v>
      </c>
      <c r="AB98" s="198">
        <v>0</v>
      </c>
      <c r="AC98" s="198">
        <v>2.29</v>
      </c>
      <c r="AD98" s="198">
        <v>12.46</v>
      </c>
      <c r="AE98" s="198">
        <v>0</v>
      </c>
      <c r="AF98" s="198">
        <v>0</v>
      </c>
      <c r="AG98" s="198">
        <v>32.78</v>
      </c>
      <c r="AH98" s="198">
        <v>0</v>
      </c>
      <c r="AI98" s="198">
        <v>15.56</v>
      </c>
      <c r="AJ98" s="198">
        <v>0</v>
      </c>
      <c r="AK98" s="198">
        <v>-5.18</v>
      </c>
      <c r="AL98" s="198">
        <v>0</v>
      </c>
      <c r="AM98" s="198">
        <v>0</v>
      </c>
      <c r="AN98" s="198">
        <v>0</v>
      </c>
      <c r="AO98" s="198">
        <v>-79.180000000000007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0.23359749999999985</v>
      </c>
      <c r="E99">
        <f t="shared" si="0"/>
        <v>0</v>
      </c>
      <c r="F99">
        <f t="shared" si="0"/>
        <v>0</v>
      </c>
      <c r="G99">
        <f t="shared" si="0"/>
        <v>0.43974249999999943</v>
      </c>
      <c r="H99">
        <f t="shared" si="0"/>
        <v>0</v>
      </c>
      <c r="I99">
        <f t="shared" si="0"/>
        <v>0</v>
      </c>
      <c r="J99">
        <f t="shared" si="0"/>
        <v>0.70271499999999931</v>
      </c>
      <c r="K99">
        <f t="shared" si="0"/>
        <v>0.57030999999999998</v>
      </c>
      <c r="L99">
        <f t="shared" si="0"/>
        <v>2.9770000000000029E-2</v>
      </c>
      <c r="M99">
        <f t="shared" si="0"/>
        <v>4.8959999999999983E-2</v>
      </c>
      <c r="N99">
        <f t="shared" si="0"/>
        <v>1.9919999999999969E-2</v>
      </c>
      <c r="O99">
        <f t="shared" si="0"/>
        <v>5.6399999999999915E-2</v>
      </c>
      <c r="P99">
        <f t="shared" si="0"/>
        <v>1.5392499999999984E-2</v>
      </c>
      <c r="Q99">
        <f t="shared" si="0"/>
        <v>2.6577500000000039E-2</v>
      </c>
      <c r="R99">
        <f t="shared" si="0"/>
        <v>8.6399999999999914E-3</v>
      </c>
      <c r="S99">
        <f t="shared" si="0"/>
        <v>3.5995000000000041E-2</v>
      </c>
      <c r="T99">
        <f t="shared" si="0"/>
        <v>0</v>
      </c>
      <c r="U99">
        <f t="shared" si="0"/>
        <v>3.9854999999999939E-2</v>
      </c>
      <c r="V99">
        <f t="shared" si="0"/>
        <v>6.1550000000000025E-3</v>
      </c>
      <c r="W99">
        <f t="shared" si="0"/>
        <v>1.4045000000000005E-2</v>
      </c>
      <c r="X99">
        <f t="shared" si="0"/>
        <v>4.9920000000000089E-2</v>
      </c>
      <c r="Y99">
        <f t="shared" si="0"/>
        <v>0</v>
      </c>
      <c r="Z99">
        <f t="shared" si="0"/>
        <v>8.7755E-2</v>
      </c>
      <c r="AA99">
        <f t="shared" si="0"/>
        <v>6.2399999999999964E-3</v>
      </c>
      <c r="AB99">
        <f t="shared" si="0"/>
        <v>0</v>
      </c>
      <c r="AC99">
        <f t="shared" si="0"/>
        <v>9.0660000000000115E-2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0.76208000000000065</v>
      </c>
      <c r="AH99">
        <f t="shared" si="0"/>
        <v>0</v>
      </c>
      <c r="AI99">
        <f t="shared" si="0"/>
        <v>0.37343999999999916</v>
      </c>
      <c r="AJ99">
        <f t="shared" si="0"/>
        <v>0</v>
      </c>
      <c r="AK99">
        <f t="shared" si="0"/>
        <v>-0.15102749999999995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0.74570500000000006</v>
      </c>
      <c r="AP99">
        <f t="shared" si="0"/>
        <v>0</v>
      </c>
      <c r="AQ99">
        <f t="shared" ref="AQ99:AX99" si="1">SUM(AQ3:AQ98)/4000</f>
        <v>0</v>
      </c>
      <c r="AR99">
        <f t="shared" si="1"/>
        <v>7.4654999999999958E-2</v>
      </c>
      <c r="AS99">
        <f t="shared" si="1"/>
        <v>0.17649499999999999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8.5299999999999994</v>
      </c>
      <c r="E3" s="198">
        <v>0</v>
      </c>
      <c r="F3" s="198">
        <v>0</v>
      </c>
      <c r="G3" s="198">
        <v>16.55</v>
      </c>
      <c r="H3" s="198">
        <v>0</v>
      </c>
      <c r="I3" s="198">
        <v>0</v>
      </c>
      <c r="J3" s="198">
        <v>19.77</v>
      </c>
      <c r="K3" s="198">
        <v>5.27</v>
      </c>
      <c r="L3" s="198">
        <v>2.09</v>
      </c>
      <c r="M3" s="198">
        <v>0</v>
      </c>
      <c r="N3" s="198">
        <v>0.48</v>
      </c>
      <c r="O3" s="198">
        <v>1.62</v>
      </c>
      <c r="P3" s="198">
        <v>1.65</v>
      </c>
      <c r="Q3" s="198">
        <v>0.17</v>
      </c>
      <c r="R3" s="198">
        <v>0.21</v>
      </c>
      <c r="S3" s="198">
        <v>0.22</v>
      </c>
      <c r="T3" s="198">
        <v>0</v>
      </c>
      <c r="U3" s="198">
        <v>8.09</v>
      </c>
      <c r="V3" s="198">
        <v>0.16</v>
      </c>
      <c r="W3" s="198">
        <v>0.36</v>
      </c>
      <c r="X3" s="198">
        <v>1.2</v>
      </c>
      <c r="Y3" s="198">
        <v>0</v>
      </c>
      <c r="Z3" s="198">
        <v>2.27</v>
      </c>
      <c r="AA3" s="198">
        <v>0</v>
      </c>
      <c r="AB3" s="198">
        <v>0</v>
      </c>
      <c r="AC3" s="198">
        <v>1.55</v>
      </c>
      <c r="AD3" s="198">
        <v>6.82</v>
      </c>
      <c r="AE3" s="198">
        <v>0</v>
      </c>
      <c r="AF3" s="198">
        <v>0</v>
      </c>
      <c r="AG3" s="198">
        <v>17.45</v>
      </c>
      <c r="AH3" s="198">
        <v>0</v>
      </c>
      <c r="AI3" s="198">
        <v>8.84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120.5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8.5299999999999994</v>
      </c>
      <c r="E4" s="198">
        <v>0</v>
      </c>
      <c r="F4" s="198">
        <v>0</v>
      </c>
      <c r="G4" s="198">
        <v>16.55</v>
      </c>
      <c r="H4" s="198">
        <v>0</v>
      </c>
      <c r="I4" s="198">
        <v>0</v>
      </c>
      <c r="J4" s="198">
        <v>19.77</v>
      </c>
      <c r="K4" s="198">
        <v>5.27</v>
      </c>
      <c r="L4" s="198">
        <v>2.09</v>
      </c>
      <c r="M4" s="198">
        <v>0</v>
      </c>
      <c r="N4" s="198">
        <v>0.48</v>
      </c>
      <c r="O4" s="198">
        <v>1.62</v>
      </c>
      <c r="P4" s="198">
        <v>1.65</v>
      </c>
      <c r="Q4" s="198">
        <v>0.17</v>
      </c>
      <c r="R4" s="198">
        <v>0.21</v>
      </c>
      <c r="S4" s="198">
        <v>0.22</v>
      </c>
      <c r="T4" s="198">
        <v>0</v>
      </c>
      <c r="U4" s="198">
        <v>7.83</v>
      </c>
      <c r="V4" s="198">
        <v>0.16</v>
      </c>
      <c r="W4" s="198">
        <v>0.36</v>
      </c>
      <c r="X4" s="198">
        <v>1.2</v>
      </c>
      <c r="Y4" s="198">
        <v>0</v>
      </c>
      <c r="Z4" s="198">
        <v>2.27</v>
      </c>
      <c r="AA4" s="198">
        <v>0</v>
      </c>
      <c r="AB4" s="198">
        <v>0</v>
      </c>
      <c r="AC4" s="198">
        <v>1.55</v>
      </c>
      <c r="AD4" s="198">
        <v>6.82</v>
      </c>
      <c r="AE4" s="198">
        <v>0</v>
      </c>
      <c r="AF4" s="198">
        <v>0</v>
      </c>
      <c r="AG4" s="198">
        <v>17.45</v>
      </c>
      <c r="AH4" s="198">
        <v>0</v>
      </c>
      <c r="AI4" s="198">
        <v>8.84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120.5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8.5299999999999994</v>
      </c>
      <c r="E5" s="198">
        <v>0</v>
      </c>
      <c r="F5" s="198">
        <v>0</v>
      </c>
      <c r="G5" s="198">
        <v>16.55</v>
      </c>
      <c r="H5" s="198">
        <v>0</v>
      </c>
      <c r="I5" s="198">
        <v>0</v>
      </c>
      <c r="J5" s="198">
        <v>19.77</v>
      </c>
      <c r="K5" s="198">
        <v>5.27</v>
      </c>
      <c r="L5" s="198">
        <v>2.09</v>
      </c>
      <c r="M5" s="198">
        <v>0</v>
      </c>
      <c r="N5" s="198">
        <v>0.48</v>
      </c>
      <c r="O5" s="198">
        <v>1.62</v>
      </c>
      <c r="P5" s="198">
        <v>1.65</v>
      </c>
      <c r="Q5" s="198">
        <v>0.17</v>
      </c>
      <c r="R5" s="198">
        <v>0.21</v>
      </c>
      <c r="S5" s="198">
        <v>0.22</v>
      </c>
      <c r="T5" s="198">
        <v>0</v>
      </c>
      <c r="U5" s="198">
        <v>7.83</v>
      </c>
      <c r="V5" s="198">
        <v>0.16</v>
      </c>
      <c r="W5" s="198">
        <v>0.36</v>
      </c>
      <c r="X5" s="198">
        <v>1.2</v>
      </c>
      <c r="Y5" s="198">
        <v>0</v>
      </c>
      <c r="Z5" s="198">
        <v>2.27</v>
      </c>
      <c r="AA5" s="198">
        <v>0</v>
      </c>
      <c r="AB5" s="198">
        <v>0</v>
      </c>
      <c r="AC5" s="198">
        <v>1.55</v>
      </c>
      <c r="AD5" s="198">
        <v>6.82</v>
      </c>
      <c r="AE5" s="198">
        <v>0</v>
      </c>
      <c r="AF5" s="198">
        <v>0</v>
      </c>
      <c r="AG5" s="198">
        <v>17.45</v>
      </c>
      <c r="AH5" s="198">
        <v>0</v>
      </c>
      <c r="AI5" s="198">
        <v>8.84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120.5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8.5299999999999994</v>
      </c>
      <c r="E6" s="198">
        <v>0</v>
      </c>
      <c r="F6" s="198">
        <v>0</v>
      </c>
      <c r="G6" s="198">
        <v>16.55</v>
      </c>
      <c r="H6" s="198">
        <v>0</v>
      </c>
      <c r="I6" s="198">
        <v>0</v>
      </c>
      <c r="J6" s="198">
        <v>19.77</v>
      </c>
      <c r="K6" s="198">
        <v>5.27</v>
      </c>
      <c r="L6" s="198">
        <v>2.09</v>
      </c>
      <c r="M6" s="198">
        <v>0</v>
      </c>
      <c r="N6" s="198">
        <v>0.48</v>
      </c>
      <c r="O6" s="198">
        <v>1.62</v>
      </c>
      <c r="P6" s="198">
        <v>1.65</v>
      </c>
      <c r="Q6" s="198">
        <v>0.17</v>
      </c>
      <c r="R6" s="198">
        <v>0.21</v>
      </c>
      <c r="S6" s="198">
        <v>0.22</v>
      </c>
      <c r="T6" s="198">
        <v>0</v>
      </c>
      <c r="U6" s="198">
        <v>7.83</v>
      </c>
      <c r="V6" s="198">
        <v>0.16</v>
      </c>
      <c r="W6" s="198">
        <v>0.36</v>
      </c>
      <c r="X6" s="198">
        <v>1.2</v>
      </c>
      <c r="Y6" s="198">
        <v>0</v>
      </c>
      <c r="Z6" s="198">
        <v>2.27</v>
      </c>
      <c r="AA6" s="198">
        <v>0</v>
      </c>
      <c r="AB6" s="198">
        <v>0</v>
      </c>
      <c r="AC6" s="198">
        <v>1.55</v>
      </c>
      <c r="AD6" s="198">
        <v>6.82</v>
      </c>
      <c r="AE6" s="198">
        <v>0</v>
      </c>
      <c r="AF6" s="198">
        <v>0</v>
      </c>
      <c r="AG6" s="198">
        <v>17.45</v>
      </c>
      <c r="AH6" s="198">
        <v>0</v>
      </c>
      <c r="AI6" s="198">
        <v>8.84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120.5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8.5299999999999994</v>
      </c>
      <c r="E7" s="198">
        <v>0</v>
      </c>
      <c r="F7" s="198">
        <v>0</v>
      </c>
      <c r="G7" s="198">
        <v>16.55</v>
      </c>
      <c r="H7" s="198">
        <v>0</v>
      </c>
      <c r="I7" s="198">
        <v>0</v>
      </c>
      <c r="J7" s="198">
        <v>19.77</v>
      </c>
      <c r="K7" s="198">
        <v>5.27</v>
      </c>
      <c r="L7" s="198">
        <v>2.09</v>
      </c>
      <c r="M7" s="198">
        <v>0</v>
      </c>
      <c r="N7" s="198">
        <v>0.48</v>
      </c>
      <c r="O7" s="198">
        <v>1.62</v>
      </c>
      <c r="P7" s="198">
        <v>1.65</v>
      </c>
      <c r="Q7" s="198">
        <v>0.17</v>
      </c>
      <c r="R7" s="198">
        <v>0.21</v>
      </c>
      <c r="S7" s="198">
        <v>0.22</v>
      </c>
      <c r="T7" s="198">
        <v>0</v>
      </c>
      <c r="U7" s="198">
        <v>7.83</v>
      </c>
      <c r="V7" s="198">
        <v>0.16</v>
      </c>
      <c r="W7" s="198">
        <v>0.36</v>
      </c>
      <c r="X7" s="198">
        <v>1.2</v>
      </c>
      <c r="Y7" s="198">
        <v>0</v>
      </c>
      <c r="Z7" s="198">
        <v>2.27</v>
      </c>
      <c r="AA7" s="198">
        <v>0</v>
      </c>
      <c r="AB7" s="198">
        <v>0</v>
      </c>
      <c r="AC7" s="198">
        <v>1.55</v>
      </c>
      <c r="AD7" s="198">
        <v>6.82</v>
      </c>
      <c r="AE7" s="198">
        <v>0</v>
      </c>
      <c r="AF7" s="198">
        <v>0</v>
      </c>
      <c r="AG7" s="198">
        <v>17.45</v>
      </c>
      <c r="AH7" s="198">
        <v>0</v>
      </c>
      <c r="AI7" s="198">
        <v>8.84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120.5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8.5299999999999994</v>
      </c>
      <c r="E8" s="198">
        <v>0</v>
      </c>
      <c r="F8" s="198">
        <v>0</v>
      </c>
      <c r="G8" s="198">
        <v>16.55</v>
      </c>
      <c r="H8" s="198">
        <v>0</v>
      </c>
      <c r="I8" s="198">
        <v>0</v>
      </c>
      <c r="J8" s="198">
        <v>19.77</v>
      </c>
      <c r="K8" s="198">
        <v>5.27</v>
      </c>
      <c r="L8" s="198">
        <v>2.09</v>
      </c>
      <c r="M8" s="198">
        <v>0</v>
      </c>
      <c r="N8" s="198">
        <v>0.48</v>
      </c>
      <c r="O8" s="198">
        <v>1.62</v>
      </c>
      <c r="P8" s="198">
        <v>1.65</v>
      </c>
      <c r="Q8" s="198">
        <v>0.17</v>
      </c>
      <c r="R8" s="198">
        <v>0.21</v>
      </c>
      <c r="S8" s="198">
        <v>0.22</v>
      </c>
      <c r="T8" s="198">
        <v>0</v>
      </c>
      <c r="U8" s="198">
        <v>7.83</v>
      </c>
      <c r="V8" s="198">
        <v>0.16</v>
      </c>
      <c r="W8" s="198">
        <v>0.36</v>
      </c>
      <c r="X8" s="198">
        <v>1.2</v>
      </c>
      <c r="Y8" s="198">
        <v>0</v>
      </c>
      <c r="Z8" s="198">
        <v>2.27</v>
      </c>
      <c r="AA8" s="198">
        <v>0</v>
      </c>
      <c r="AB8" s="198">
        <v>0</v>
      </c>
      <c r="AC8" s="198">
        <v>1.55</v>
      </c>
      <c r="AD8" s="198">
        <v>6.82</v>
      </c>
      <c r="AE8" s="198">
        <v>0</v>
      </c>
      <c r="AF8" s="198">
        <v>0</v>
      </c>
      <c r="AG8" s="198">
        <v>17.45</v>
      </c>
      <c r="AH8" s="198">
        <v>0</v>
      </c>
      <c r="AI8" s="198">
        <v>8.84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120.5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8.5299999999999994</v>
      </c>
      <c r="E9" s="198">
        <v>0</v>
      </c>
      <c r="F9" s="198">
        <v>0</v>
      </c>
      <c r="G9" s="198">
        <v>16.55</v>
      </c>
      <c r="H9" s="198">
        <v>0</v>
      </c>
      <c r="I9" s="198">
        <v>0</v>
      </c>
      <c r="J9" s="198">
        <v>19.77</v>
      </c>
      <c r="K9" s="198">
        <v>5.27</v>
      </c>
      <c r="L9" s="198">
        <v>2.09</v>
      </c>
      <c r="M9" s="198">
        <v>0</v>
      </c>
      <c r="N9" s="198">
        <v>0.48</v>
      </c>
      <c r="O9" s="198">
        <v>1.62</v>
      </c>
      <c r="P9" s="198">
        <v>1.65</v>
      </c>
      <c r="Q9" s="198">
        <v>0.17</v>
      </c>
      <c r="R9" s="198">
        <v>0.21</v>
      </c>
      <c r="S9" s="198">
        <v>0.22</v>
      </c>
      <c r="T9" s="198">
        <v>0</v>
      </c>
      <c r="U9" s="198">
        <v>7.83</v>
      </c>
      <c r="V9" s="198">
        <v>0.16</v>
      </c>
      <c r="W9" s="198">
        <v>0.36</v>
      </c>
      <c r="X9" s="198">
        <v>1.2</v>
      </c>
      <c r="Y9" s="198">
        <v>0</v>
      </c>
      <c r="Z9" s="198">
        <v>2.27</v>
      </c>
      <c r="AA9" s="198">
        <v>0</v>
      </c>
      <c r="AB9" s="198">
        <v>0</v>
      </c>
      <c r="AC9" s="198">
        <v>1.25</v>
      </c>
      <c r="AD9" s="198">
        <v>6.82</v>
      </c>
      <c r="AE9" s="198">
        <v>0</v>
      </c>
      <c r="AF9" s="198">
        <v>0</v>
      </c>
      <c r="AG9" s="198">
        <v>17.45</v>
      </c>
      <c r="AH9" s="198">
        <v>0</v>
      </c>
      <c r="AI9" s="198">
        <v>8.84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120.5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8.5299999999999994</v>
      </c>
      <c r="E10" s="198">
        <v>0</v>
      </c>
      <c r="F10" s="198">
        <v>0</v>
      </c>
      <c r="G10" s="198">
        <v>16.55</v>
      </c>
      <c r="H10" s="198">
        <v>0</v>
      </c>
      <c r="I10" s="198">
        <v>0</v>
      </c>
      <c r="J10" s="198">
        <v>19.77</v>
      </c>
      <c r="K10" s="198">
        <v>5.27</v>
      </c>
      <c r="L10" s="198">
        <v>2.09</v>
      </c>
      <c r="M10" s="198">
        <v>0</v>
      </c>
      <c r="N10" s="198">
        <v>0.48</v>
      </c>
      <c r="O10" s="198">
        <v>1.62</v>
      </c>
      <c r="P10" s="198">
        <v>1.65</v>
      </c>
      <c r="Q10" s="198">
        <v>0.17</v>
      </c>
      <c r="R10" s="198">
        <v>0.21</v>
      </c>
      <c r="S10" s="198">
        <v>0.22</v>
      </c>
      <c r="T10" s="198">
        <v>0</v>
      </c>
      <c r="U10" s="198">
        <v>7.83</v>
      </c>
      <c r="V10" s="198">
        <v>0.16</v>
      </c>
      <c r="W10" s="198">
        <v>0.36</v>
      </c>
      <c r="X10" s="198">
        <v>1.2</v>
      </c>
      <c r="Y10" s="198">
        <v>0</v>
      </c>
      <c r="Z10" s="198">
        <v>2.27</v>
      </c>
      <c r="AA10" s="198">
        <v>0</v>
      </c>
      <c r="AB10" s="198">
        <v>0</v>
      </c>
      <c r="AC10" s="198">
        <v>1.25</v>
      </c>
      <c r="AD10" s="198">
        <v>6.82</v>
      </c>
      <c r="AE10" s="198">
        <v>0</v>
      </c>
      <c r="AF10" s="198">
        <v>0</v>
      </c>
      <c r="AG10" s="198">
        <v>17.45</v>
      </c>
      <c r="AH10" s="198">
        <v>0</v>
      </c>
      <c r="AI10" s="198">
        <v>8.84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120.5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8.5299999999999994</v>
      </c>
      <c r="E11" s="198">
        <v>0</v>
      </c>
      <c r="F11" s="198">
        <v>0</v>
      </c>
      <c r="G11" s="198">
        <v>16.55</v>
      </c>
      <c r="H11" s="198">
        <v>0</v>
      </c>
      <c r="I11" s="198">
        <v>0</v>
      </c>
      <c r="J11" s="198">
        <v>19.77</v>
      </c>
      <c r="K11" s="198">
        <v>5.27</v>
      </c>
      <c r="L11" s="198">
        <v>2.09</v>
      </c>
      <c r="M11" s="198">
        <v>0</v>
      </c>
      <c r="N11" s="198">
        <v>0.48</v>
      </c>
      <c r="O11" s="198">
        <v>1.62</v>
      </c>
      <c r="P11" s="198">
        <v>1.65</v>
      </c>
      <c r="Q11" s="198">
        <v>0.17</v>
      </c>
      <c r="R11" s="198">
        <v>0.21</v>
      </c>
      <c r="S11" s="198">
        <v>0.22</v>
      </c>
      <c r="T11" s="198">
        <v>0</v>
      </c>
      <c r="U11" s="198">
        <v>7.83</v>
      </c>
      <c r="V11" s="198">
        <v>0.16</v>
      </c>
      <c r="W11" s="198">
        <v>0.36</v>
      </c>
      <c r="X11" s="198">
        <v>1.2</v>
      </c>
      <c r="Y11" s="198">
        <v>0</v>
      </c>
      <c r="Z11" s="198">
        <v>2.27</v>
      </c>
      <c r="AA11" s="198">
        <v>0</v>
      </c>
      <c r="AB11" s="198">
        <v>0</v>
      </c>
      <c r="AC11" s="198">
        <v>1.25</v>
      </c>
      <c r="AD11" s="198">
        <v>6.82</v>
      </c>
      <c r="AE11" s="198">
        <v>0</v>
      </c>
      <c r="AF11" s="198">
        <v>0</v>
      </c>
      <c r="AG11" s="198">
        <v>17.13</v>
      </c>
      <c r="AH11" s="198">
        <v>0</v>
      </c>
      <c r="AI11" s="198">
        <v>8.84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120.5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8.5299999999999994</v>
      </c>
      <c r="E12" s="198">
        <v>0</v>
      </c>
      <c r="F12" s="198">
        <v>0</v>
      </c>
      <c r="G12" s="198">
        <v>16.55</v>
      </c>
      <c r="H12" s="198">
        <v>0</v>
      </c>
      <c r="I12" s="198">
        <v>0</v>
      </c>
      <c r="J12" s="198">
        <v>19.77</v>
      </c>
      <c r="K12" s="198">
        <v>5.27</v>
      </c>
      <c r="L12" s="198">
        <v>2.09</v>
      </c>
      <c r="M12" s="198">
        <v>0</v>
      </c>
      <c r="N12" s="198">
        <v>0.48</v>
      </c>
      <c r="O12" s="198">
        <v>1.62</v>
      </c>
      <c r="P12" s="198">
        <v>1.65</v>
      </c>
      <c r="Q12" s="198">
        <v>0.17</v>
      </c>
      <c r="R12" s="198">
        <v>0.21</v>
      </c>
      <c r="S12" s="198">
        <v>0.22</v>
      </c>
      <c r="T12" s="198">
        <v>0</v>
      </c>
      <c r="U12" s="198">
        <v>7.83</v>
      </c>
      <c r="V12" s="198">
        <v>0.16</v>
      </c>
      <c r="W12" s="198">
        <v>0.36</v>
      </c>
      <c r="X12" s="198">
        <v>1.2</v>
      </c>
      <c r="Y12" s="198">
        <v>0</v>
      </c>
      <c r="Z12" s="198">
        <v>2.27</v>
      </c>
      <c r="AA12" s="198">
        <v>0</v>
      </c>
      <c r="AB12" s="198">
        <v>0</v>
      </c>
      <c r="AC12" s="198">
        <v>1.25</v>
      </c>
      <c r="AD12" s="198">
        <v>6.82</v>
      </c>
      <c r="AE12" s="198">
        <v>0</v>
      </c>
      <c r="AF12" s="198">
        <v>0</v>
      </c>
      <c r="AG12" s="198">
        <v>17.13</v>
      </c>
      <c r="AH12" s="198">
        <v>0</v>
      </c>
      <c r="AI12" s="198">
        <v>8.84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120.5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8.5299999999999994</v>
      </c>
      <c r="E13" s="198">
        <v>0</v>
      </c>
      <c r="F13" s="198">
        <v>0</v>
      </c>
      <c r="G13" s="198">
        <v>16.55</v>
      </c>
      <c r="H13" s="198">
        <v>0</v>
      </c>
      <c r="I13" s="198">
        <v>0</v>
      </c>
      <c r="J13" s="198">
        <v>19.77</v>
      </c>
      <c r="K13" s="198">
        <v>5.27</v>
      </c>
      <c r="L13" s="198">
        <v>2.09</v>
      </c>
      <c r="M13" s="198">
        <v>0</v>
      </c>
      <c r="N13" s="198">
        <v>0.48</v>
      </c>
      <c r="O13" s="198">
        <v>1.62</v>
      </c>
      <c r="P13" s="198">
        <v>1.65</v>
      </c>
      <c r="Q13" s="198">
        <v>0.17</v>
      </c>
      <c r="R13" s="198">
        <v>0.21</v>
      </c>
      <c r="S13" s="198">
        <v>0.22</v>
      </c>
      <c r="T13" s="198">
        <v>0</v>
      </c>
      <c r="U13" s="198">
        <v>7.83</v>
      </c>
      <c r="V13" s="198">
        <v>0.16</v>
      </c>
      <c r="W13" s="198">
        <v>0.36</v>
      </c>
      <c r="X13" s="198">
        <v>1.2</v>
      </c>
      <c r="Y13" s="198">
        <v>0</v>
      </c>
      <c r="Z13" s="198">
        <v>2.27</v>
      </c>
      <c r="AA13" s="198">
        <v>0</v>
      </c>
      <c r="AB13" s="198">
        <v>0</v>
      </c>
      <c r="AC13" s="198">
        <v>1.25</v>
      </c>
      <c r="AD13" s="198">
        <v>6.82</v>
      </c>
      <c r="AE13" s="198">
        <v>0</v>
      </c>
      <c r="AF13" s="198">
        <v>0</v>
      </c>
      <c r="AG13" s="198">
        <v>17.13</v>
      </c>
      <c r="AH13" s="198">
        <v>0</v>
      </c>
      <c r="AI13" s="198">
        <v>8.84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120.5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8.5299999999999994</v>
      </c>
      <c r="E14" s="198">
        <v>0</v>
      </c>
      <c r="F14" s="198">
        <v>0</v>
      </c>
      <c r="G14" s="198">
        <v>16.55</v>
      </c>
      <c r="H14" s="198">
        <v>0</v>
      </c>
      <c r="I14" s="198">
        <v>0</v>
      </c>
      <c r="J14" s="198">
        <v>19.77</v>
      </c>
      <c r="K14" s="198">
        <v>5.27</v>
      </c>
      <c r="L14" s="198">
        <v>2.09</v>
      </c>
      <c r="M14" s="198">
        <v>0</v>
      </c>
      <c r="N14" s="198">
        <v>0.48</v>
      </c>
      <c r="O14" s="198">
        <v>1.62</v>
      </c>
      <c r="P14" s="198">
        <v>1.65</v>
      </c>
      <c r="Q14" s="198">
        <v>0.17</v>
      </c>
      <c r="R14" s="198">
        <v>0.21</v>
      </c>
      <c r="S14" s="198">
        <v>0.22</v>
      </c>
      <c r="T14" s="198">
        <v>0</v>
      </c>
      <c r="U14" s="198">
        <v>7.83</v>
      </c>
      <c r="V14" s="198">
        <v>0.16</v>
      </c>
      <c r="W14" s="198">
        <v>0.36</v>
      </c>
      <c r="X14" s="198">
        <v>1.2</v>
      </c>
      <c r="Y14" s="198">
        <v>0</v>
      </c>
      <c r="Z14" s="198">
        <v>2.27</v>
      </c>
      <c r="AA14" s="198">
        <v>0</v>
      </c>
      <c r="AB14" s="198">
        <v>0</v>
      </c>
      <c r="AC14" s="198">
        <v>1.25</v>
      </c>
      <c r="AD14" s="198">
        <v>6.82</v>
      </c>
      <c r="AE14" s="198">
        <v>0</v>
      </c>
      <c r="AF14" s="198">
        <v>0</v>
      </c>
      <c r="AG14" s="198">
        <v>17.13</v>
      </c>
      <c r="AH14" s="198">
        <v>0</v>
      </c>
      <c r="AI14" s="198">
        <v>8.84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120.5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8.5299999999999994</v>
      </c>
      <c r="E15" s="198">
        <v>0</v>
      </c>
      <c r="F15" s="198">
        <v>0</v>
      </c>
      <c r="G15" s="198">
        <v>16.55</v>
      </c>
      <c r="H15" s="198">
        <v>0</v>
      </c>
      <c r="I15" s="198">
        <v>0</v>
      </c>
      <c r="J15" s="198">
        <v>19.77</v>
      </c>
      <c r="K15" s="198">
        <v>5.27</v>
      </c>
      <c r="L15" s="198">
        <v>2.09</v>
      </c>
      <c r="M15" s="198">
        <v>0</v>
      </c>
      <c r="N15" s="198">
        <v>0.48</v>
      </c>
      <c r="O15" s="198">
        <v>1.62</v>
      </c>
      <c r="P15" s="198">
        <v>1.65</v>
      </c>
      <c r="Q15" s="198">
        <v>0.17</v>
      </c>
      <c r="R15" s="198">
        <v>0.21</v>
      </c>
      <c r="S15" s="198">
        <v>0.22</v>
      </c>
      <c r="T15" s="198">
        <v>0</v>
      </c>
      <c r="U15" s="198">
        <v>7.83</v>
      </c>
      <c r="V15" s="198">
        <v>0.16</v>
      </c>
      <c r="W15" s="198">
        <v>0.36</v>
      </c>
      <c r="X15" s="198">
        <v>1.2</v>
      </c>
      <c r="Y15" s="198">
        <v>0</v>
      </c>
      <c r="Z15" s="198">
        <v>2.27</v>
      </c>
      <c r="AA15" s="198">
        <v>0</v>
      </c>
      <c r="AB15" s="198">
        <v>0</v>
      </c>
      <c r="AC15" s="198">
        <v>0.97</v>
      </c>
      <c r="AD15" s="198">
        <v>6.82</v>
      </c>
      <c r="AE15" s="198">
        <v>0</v>
      </c>
      <c r="AF15" s="198">
        <v>0</v>
      </c>
      <c r="AG15" s="198">
        <v>17.13</v>
      </c>
      <c r="AH15" s="198">
        <v>0</v>
      </c>
      <c r="AI15" s="198">
        <v>8.84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120.5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8.5299999999999994</v>
      </c>
      <c r="E16" s="198">
        <v>0</v>
      </c>
      <c r="F16" s="198">
        <v>0</v>
      </c>
      <c r="G16" s="198">
        <v>16.55</v>
      </c>
      <c r="H16" s="198">
        <v>0</v>
      </c>
      <c r="I16" s="198">
        <v>0</v>
      </c>
      <c r="J16" s="198">
        <v>19.77</v>
      </c>
      <c r="K16" s="198">
        <v>5.27</v>
      </c>
      <c r="L16" s="198">
        <v>2.09</v>
      </c>
      <c r="M16" s="198">
        <v>0</v>
      </c>
      <c r="N16" s="198">
        <v>0.48</v>
      </c>
      <c r="O16" s="198">
        <v>1.62</v>
      </c>
      <c r="P16" s="198">
        <v>1.65</v>
      </c>
      <c r="Q16" s="198">
        <v>0.17</v>
      </c>
      <c r="R16" s="198">
        <v>0.21</v>
      </c>
      <c r="S16" s="198">
        <v>0.22</v>
      </c>
      <c r="T16" s="198">
        <v>0</v>
      </c>
      <c r="U16" s="198">
        <v>7.83</v>
      </c>
      <c r="V16" s="198">
        <v>0.16</v>
      </c>
      <c r="W16" s="198">
        <v>0.36</v>
      </c>
      <c r="X16" s="198">
        <v>1.2</v>
      </c>
      <c r="Y16" s="198">
        <v>0</v>
      </c>
      <c r="Z16" s="198">
        <v>2.27</v>
      </c>
      <c r="AA16" s="198">
        <v>0</v>
      </c>
      <c r="AB16" s="198">
        <v>0</v>
      </c>
      <c r="AC16" s="198">
        <v>0.97</v>
      </c>
      <c r="AD16" s="198">
        <v>6.82</v>
      </c>
      <c r="AE16" s="198">
        <v>0</v>
      </c>
      <c r="AF16" s="198">
        <v>0</v>
      </c>
      <c r="AG16" s="198">
        <v>17.13</v>
      </c>
      <c r="AH16" s="198">
        <v>0</v>
      </c>
      <c r="AI16" s="198">
        <v>8.84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120.5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8.5299999999999994</v>
      </c>
      <c r="E17" s="198">
        <v>0</v>
      </c>
      <c r="F17" s="198">
        <v>0</v>
      </c>
      <c r="G17" s="198">
        <v>16.55</v>
      </c>
      <c r="H17" s="198">
        <v>0</v>
      </c>
      <c r="I17" s="198">
        <v>0</v>
      </c>
      <c r="J17" s="198">
        <v>19.77</v>
      </c>
      <c r="K17" s="198">
        <v>5.27</v>
      </c>
      <c r="L17" s="198">
        <v>2.09</v>
      </c>
      <c r="M17" s="198">
        <v>0</v>
      </c>
      <c r="N17" s="198">
        <v>0.48</v>
      </c>
      <c r="O17" s="198">
        <v>1.62</v>
      </c>
      <c r="P17" s="198">
        <v>1.65</v>
      </c>
      <c r="Q17" s="198">
        <v>0.17</v>
      </c>
      <c r="R17" s="198">
        <v>0.21</v>
      </c>
      <c r="S17" s="198">
        <v>0.22</v>
      </c>
      <c r="T17" s="198">
        <v>0</v>
      </c>
      <c r="U17" s="198">
        <v>7.83</v>
      </c>
      <c r="V17" s="198">
        <v>0.16</v>
      </c>
      <c r="W17" s="198">
        <v>0.36</v>
      </c>
      <c r="X17" s="198">
        <v>1.2</v>
      </c>
      <c r="Y17" s="198">
        <v>0</v>
      </c>
      <c r="Z17" s="198">
        <v>2.27</v>
      </c>
      <c r="AA17" s="198">
        <v>0</v>
      </c>
      <c r="AB17" s="198">
        <v>0</v>
      </c>
      <c r="AC17" s="198">
        <v>0.97</v>
      </c>
      <c r="AD17" s="198">
        <v>6.82</v>
      </c>
      <c r="AE17" s="198">
        <v>0</v>
      </c>
      <c r="AF17" s="198">
        <v>0</v>
      </c>
      <c r="AG17" s="198">
        <v>17.13</v>
      </c>
      <c r="AH17" s="198">
        <v>0</v>
      </c>
      <c r="AI17" s="198">
        <v>8.84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120.5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8.5299999999999994</v>
      </c>
      <c r="E18" s="198">
        <v>0</v>
      </c>
      <c r="F18" s="198">
        <v>0</v>
      </c>
      <c r="G18" s="198">
        <v>16.55</v>
      </c>
      <c r="H18" s="198">
        <v>0</v>
      </c>
      <c r="I18" s="198">
        <v>0</v>
      </c>
      <c r="J18" s="198">
        <v>19.77</v>
      </c>
      <c r="K18" s="198">
        <v>5.27</v>
      </c>
      <c r="L18" s="198">
        <v>2.09</v>
      </c>
      <c r="M18" s="198">
        <v>0</v>
      </c>
      <c r="N18" s="198">
        <v>0.48</v>
      </c>
      <c r="O18" s="198">
        <v>1.62</v>
      </c>
      <c r="P18" s="198">
        <v>1.65</v>
      </c>
      <c r="Q18" s="198">
        <v>0.17</v>
      </c>
      <c r="R18" s="198">
        <v>0.21</v>
      </c>
      <c r="S18" s="198">
        <v>0.22</v>
      </c>
      <c r="T18" s="198">
        <v>0</v>
      </c>
      <c r="U18" s="198">
        <v>7.83</v>
      </c>
      <c r="V18" s="198">
        <v>0.16</v>
      </c>
      <c r="W18" s="198">
        <v>0.36</v>
      </c>
      <c r="X18" s="198">
        <v>1.2</v>
      </c>
      <c r="Y18" s="198">
        <v>0</v>
      </c>
      <c r="Z18" s="198">
        <v>2.27</v>
      </c>
      <c r="AA18" s="198">
        <v>0</v>
      </c>
      <c r="AB18" s="198">
        <v>0</v>
      </c>
      <c r="AC18" s="198">
        <v>0.97</v>
      </c>
      <c r="AD18" s="198">
        <v>6.82</v>
      </c>
      <c r="AE18" s="198">
        <v>0</v>
      </c>
      <c r="AF18" s="198">
        <v>0</v>
      </c>
      <c r="AG18" s="198">
        <v>17.13</v>
      </c>
      <c r="AH18" s="198">
        <v>0</v>
      </c>
      <c r="AI18" s="198">
        <v>8.84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120.5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8.5299999999999994</v>
      </c>
      <c r="E19" s="198">
        <v>0</v>
      </c>
      <c r="F19" s="198">
        <v>0</v>
      </c>
      <c r="G19" s="198">
        <v>16.55</v>
      </c>
      <c r="H19" s="198">
        <v>0</v>
      </c>
      <c r="I19" s="198">
        <v>0</v>
      </c>
      <c r="J19" s="198">
        <v>19.77</v>
      </c>
      <c r="K19" s="198">
        <v>5.27</v>
      </c>
      <c r="L19" s="198">
        <v>2.09</v>
      </c>
      <c r="M19" s="198">
        <v>0</v>
      </c>
      <c r="N19" s="198">
        <v>0.48</v>
      </c>
      <c r="O19" s="198">
        <v>1.62</v>
      </c>
      <c r="P19" s="198">
        <v>1.65</v>
      </c>
      <c r="Q19" s="198">
        <v>0.17</v>
      </c>
      <c r="R19" s="198">
        <v>0.21</v>
      </c>
      <c r="S19" s="198">
        <v>0.22</v>
      </c>
      <c r="T19" s="198">
        <v>0</v>
      </c>
      <c r="U19" s="198">
        <v>7.83</v>
      </c>
      <c r="V19" s="198">
        <v>0.16</v>
      </c>
      <c r="W19" s="198">
        <v>0.36</v>
      </c>
      <c r="X19" s="198">
        <v>1.2</v>
      </c>
      <c r="Y19" s="198">
        <v>0</v>
      </c>
      <c r="Z19" s="198">
        <v>2.27</v>
      </c>
      <c r="AA19" s="198">
        <v>0</v>
      </c>
      <c r="AB19" s="198">
        <v>0</v>
      </c>
      <c r="AC19" s="198">
        <v>0.97</v>
      </c>
      <c r="AD19" s="198">
        <v>6.82</v>
      </c>
      <c r="AE19" s="198">
        <v>0</v>
      </c>
      <c r="AF19" s="198">
        <v>0</v>
      </c>
      <c r="AG19" s="198">
        <v>17.13</v>
      </c>
      <c r="AH19" s="198">
        <v>0</v>
      </c>
      <c r="AI19" s="198">
        <v>8.84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120.5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8.5299999999999994</v>
      </c>
      <c r="E20" s="198">
        <v>0</v>
      </c>
      <c r="F20" s="198">
        <v>0</v>
      </c>
      <c r="G20" s="198">
        <v>16.55</v>
      </c>
      <c r="H20" s="198">
        <v>0</v>
      </c>
      <c r="I20" s="198">
        <v>0</v>
      </c>
      <c r="J20" s="198">
        <v>19.77</v>
      </c>
      <c r="K20" s="198">
        <v>5.27</v>
      </c>
      <c r="L20" s="198">
        <v>2.09</v>
      </c>
      <c r="M20" s="198">
        <v>0</v>
      </c>
      <c r="N20" s="198">
        <v>0.48</v>
      </c>
      <c r="O20" s="198">
        <v>1.62</v>
      </c>
      <c r="P20" s="198">
        <v>1.65</v>
      </c>
      <c r="Q20" s="198">
        <v>0.17</v>
      </c>
      <c r="R20" s="198">
        <v>0.21</v>
      </c>
      <c r="S20" s="198">
        <v>0.22</v>
      </c>
      <c r="T20" s="198">
        <v>0</v>
      </c>
      <c r="U20" s="198">
        <v>7.83</v>
      </c>
      <c r="V20" s="198">
        <v>0.16</v>
      </c>
      <c r="W20" s="198">
        <v>0.36</v>
      </c>
      <c r="X20" s="198">
        <v>1.2</v>
      </c>
      <c r="Y20" s="198">
        <v>0</v>
      </c>
      <c r="Z20" s="198">
        <v>2.27</v>
      </c>
      <c r="AA20" s="198">
        <v>0</v>
      </c>
      <c r="AB20" s="198">
        <v>0</v>
      </c>
      <c r="AC20" s="198">
        <v>0.97</v>
      </c>
      <c r="AD20" s="198">
        <v>6.82</v>
      </c>
      <c r="AE20" s="198">
        <v>0</v>
      </c>
      <c r="AF20" s="198">
        <v>0</v>
      </c>
      <c r="AG20" s="198">
        <v>17.13</v>
      </c>
      <c r="AH20" s="198">
        <v>0</v>
      </c>
      <c r="AI20" s="198">
        <v>8.84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120.5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8.5299999999999994</v>
      </c>
      <c r="E21" s="198">
        <v>0</v>
      </c>
      <c r="F21" s="198">
        <v>0</v>
      </c>
      <c r="G21" s="198">
        <v>16.55</v>
      </c>
      <c r="H21" s="198">
        <v>0</v>
      </c>
      <c r="I21" s="198">
        <v>0</v>
      </c>
      <c r="J21" s="198">
        <v>19.77</v>
      </c>
      <c r="K21" s="198">
        <v>5.27</v>
      </c>
      <c r="L21" s="198">
        <v>2.09</v>
      </c>
      <c r="M21" s="198">
        <v>0</v>
      </c>
      <c r="N21" s="198">
        <v>0.48</v>
      </c>
      <c r="O21" s="198">
        <v>1.62</v>
      </c>
      <c r="P21" s="198">
        <v>1.65</v>
      </c>
      <c r="Q21" s="198">
        <v>0.17</v>
      </c>
      <c r="R21" s="198">
        <v>0.21</v>
      </c>
      <c r="S21" s="198">
        <v>0.22</v>
      </c>
      <c r="T21" s="198">
        <v>0</v>
      </c>
      <c r="U21" s="198">
        <v>7.83</v>
      </c>
      <c r="V21" s="198">
        <v>0.16</v>
      </c>
      <c r="W21" s="198">
        <v>0.36</v>
      </c>
      <c r="X21" s="198">
        <v>1.2</v>
      </c>
      <c r="Y21" s="198">
        <v>0</v>
      </c>
      <c r="Z21" s="198">
        <v>2.27</v>
      </c>
      <c r="AA21" s="198">
        <v>0</v>
      </c>
      <c r="AB21" s="198">
        <v>0</v>
      </c>
      <c r="AC21" s="198">
        <v>0.97</v>
      </c>
      <c r="AD21" s="198">
        <v>6.82</v>
      </c>
      <c r="AE21" s="198">
        <v>0</v>
      </c>
      <c r="AF21" s="198">
        <v>0</v>
      </c>
      <c r="AG21" s="198">
        <v>17.13</v>
      </c>
      <c r="AH21" s="198">
        <v>0</v>
      </c>
      <c r="AI21" s="198">
        <v>8.84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120.5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8.5299999999999994</v>
      </c>
      <c r="E22" s="198">
        <v>0</v>
      </c>
      <c r="F22" s="198">
        <v>0</v>
      </c>
      <c r="G22" s="198">
        <v>16.55</v>
      </c>
      <c r="H22" s="198">
        <v>0</v>
      </c>
      <c r="I22" s="198">
        <v>0</v>
      </c>
      <c r="J22" s="198">
        <v>19.77</v>
      </c>
      <c r="K22" s="198">
        <v>5.27</v>
      </c>
      <c r="L22" s="198">
        <v>2.09</v>
      </c>
      <c r="M22" s="198">
        <v>0</v>
      </c>
      <c r="N22" s="198">
        <v>0.48</v>
      </c>
      <c r="O22" s="198">
        <v>1.62</v>
      </c>
      <c r="P22" s="198">
        <v>1.65</v>
      </c>
      <c r="Q22" s="198">
        <v>0.17</v>
      </c>
      <c r="R22" s="198">
        <v>0.21</v>
      </c>
      <c r="S22" s="198">
        <v>0.22</v>
      </c>
      <c r="T22" s="198">
        <v>0</v>
      </c>
      <c r="U22" s="198">
        <v>7.83</v>
      </c>
      <c r="V22" s="198">
        <v>0.16</v>
      </c>
      <c r="W22" s="198">
        <v>0.36</v>
      </c>
      <c r="X22" s="198">
        <v>1.2</v>
      </c>
      <c r="Y22" s="198">
        <v>0</v>
      </c>
      <c r="Z22" s="198">
        <v>2.27</v>
      </c>
      <c r="AA22" s="198">
        <v>0</v>
      </c>
      <c r="AB22" s="198">
        <v>0</v>
      </c>
      <c r="AC22" s="198">
        <v>0.97</v>
      </c>
      <c r="AD22" s="198">
        <v>6.82</v>
      </c>
      <c r="AE22" s="198">
        <v>0</v>
      </c>
      <c r="AF22" s="198">
        <v>0</v>
      </c>
      <c r="AG22" s="198">
        <v>17.13</v>
      </c>
      <c r="AH22" s="198">
        <v>0</v>
      </c>
      <c r="AI22" s="198">
        <v>8.84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120.5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8.5299999999999994</v>
      </c>
      <c r="E23" s="198">
        <v>0</v>
      </c>
      <c r="F23" s="198">
        <v>0</v>
      </c>
      <c r="G23" s="198">
        <v>16.55</v>
      </c>
      <c r="H23" s="198">
        <v>0</v>
      </c>
      <c r="I23" s="198">
        <v>0</v>
      </c>
      <c r="J23" s="198">
        <v>19.77</v>
      </c>
      <c r="K23" s="198">
        <v>5.27</v>
      </c>
      <c r="L23" s="198">
        <v>2.09</v>
      </c>
      <c r="M23" s="198">
        <v>0</v>
      </c>
      <c r="N23" s="198">
        <v>0.48</v>
      </c>
      <c r="O23" s="198">
        <v>1.62</v>
      </c>
      <c r="P23" s="198">
        <v>1.65</v>
      </c>
      <c r="Q23" s="198">
        <v>0.17</v>
      </c>
      <c r="R23" s="198">
        <v>0.21</v>
      </c>
      <c r="S23" s="198">
        <v>0.22</v>
      </c>
      <c r="T23" s="198">
        <v>0</v>
      </c>
      <c r="U23" s="198">
        <v>7.83</v>
      </c>
      <c r="V23" s="198">
        <v>0.16</v>
      </c>
      <c r="W23" s="198">
        <v>0.36</v>
      </c>
      <c r="X23" s="198">
        <v>1.2</v>
      </c>
      <c r="Y23" s="198">
        <v>0</v>
      </c>
      <c r="Z23" s="198">
        <v>2.27</v>
      </c>
      <c r="AA23" s="198">
        <v>0</v>
      </c>
      <c r="AB23" s="198">
        <v>0</v>
      </c>
      <c r="AC23" s="198">
        <v>0.97</v>
      </c>
      <c r="AD23" s="198">
        <v>6.82</v>
      </c>
      <c r="AE23" s="198">
        <v>0</v>
      </c>
      <c r="AF23" s="198">
        <v>0</v>
      </c>
      <c r="AG23" s="198">
        <v>16.97</v>
      </c>
      <c r="AH23" s="198">
        <v>0</v>
      </c>
      <c r="AI23" s="198">
        <v>8.84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120.5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8.5299999999999994</v>
      </c>
      <c r="E24" s="198">
        <v>0</v>
      </c>
      <c r="F24" s="198">
        <v>0</v>
      </c>
      <c r="G24" s="198">
        <v>16.55</v>
      </c>
      <c r="H24" s="198">
        <v>0</v>
      </c>
      <c r="I24" s="198">
        <v>0</v>
      </c>
      <c r="J24" s="198">
        <v>19.77</v>
      </c>
      <c r="K24" s="198">
        <v>5.27</v>
      </c>
      <c r="L24" s="198">
        <v>2.09</v>
      </c>
      <c r="M24" s="198">
        <v>0</v>
      </c>
      <c r="N24" s="198">
        <v>0.48</v>
      </c>
      <c r="O24" s="198">
        <v>1.62</v>
      </c>
      <c r="P24" s="198">
        <v>1.65</v>
      </c>
      <c r="Q24" s="198">
        <v>0.17</v>
      </c>
      <c r="R24" s="198">
        <v>0.21</v>
      </c>
      <c r="S24" s="198">
        <v>0.22</v>
      </c>
      <c r="T24" s="198">
        <v>0</v>
      </c>
      <c r="U24" s="198">
        <v>7.83</v>
      </c>
      <c r="V24" s="198">
        <v>0.16</v>
      </c>
      <c r="W24" s="198">
        <v>0.36</v>
      </c>
      <c r="X24" s="198">
        <v>1.2</v>
      </c>
      <c r="Y24" s="198">
        <v>0</v>
      </c>
      <c r="Z24" s="198">
        <v>2.27</v>
      </c>
      <c r="AA24" s="198">
        <v>0</v>
      </c>
      <c r="AB24" s="198">
        <v>0</v>
      </c>
      <c r="AC24" s="198">
        <v>0.97</v>
      </c>
      <c r="AD24" s="198">
        <v>6.82</v>
      </c>
      <c r="AE24" s="198">
        <v>0</v>
      </c>
      <c r="AF24" s="198">
        <v>0</v>
      </c>
      <c r="AG24" s="198">
        <v>16.97</v>
      </c>
      <c r="AH24" s="198">
        <v>0</v>
      </c>
      <c r="AI24" s="198">
        <v>8.84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120.5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8.5299999999999994</v>
      </c>
      <c r="E25" s="198">
        <v>0</v>
      </c>
      <c r="F25" s="198">
        <v>0</v>
      </c>
      <c r="G25" s="198">
        <v>16.55</v>
      </c>
      <c r="H25" s="198">
        <v>0</v>
      </c>
      <c r="I25" s="198">
        <v>0</v>
      </c>
      <c r="J25" s="198">
        <v>19.77</v>
      </c>
      <c r="K25" s="198">
        <v>5.27</v>
      </c>
      <c r="L25" s="198">
        <v>2.09</v>
      </c>
      <c r="M25" s="198">
        <v>0</v>
      </c>
      <c r="N25" s="198">
        <v>0.48</v>
      </c>
      <c r="O25" s="198">
        <v>1.62</v>
      </c>
      <c r="P25" s="198">
        <v>1.65</v>
      </c>
      <c r="Q25" s="198">
        <v>0.17</v>
      </c>
      <c r="R25" s="198">
        <v>0.21</v>
      </c>
      <c r="S25" s="198">
        <v>0.22</v>
      </c>
      <c r="T25" s="198">
        <v>0</v>
      </c>
      <c r="U25" s="198">
        <v>7.83</v>
      </c>
      <c r="V25" s="198">
        <v>0.16</v>
      </c>
      <c r="W25" s="198">
        <v>0.36</v>
      </c>
      <c r="X25" s="198">
        <v>1.2</v>
      </c>
      <c r="Y25" s="198">
        <v>0</v>
      </c>
      <c r="Z25" s="198">
        <v>2.27</v>
      </c>
      <c r="AA25" s="198">
        <v>0</v>
      </c>
      <c r="AB25" s="198">
        <v>0</v>
      </c>
      <c r="AC25" s="198">
        <v>0.97</v>
      </c>
      <c r="AD25" s="198">
        <v>6.82</v>
      </c>
      <c r="AE25" s="198">
        <v>0</v>
      </c>
      <c r="AF25" s="198">
        <v>0</v>
      </c>
      <c r="AG25" s="198">
        <v>16.97</v>
      </c>
      <c r="AH25" s="198">
        <v>0</v>
      </c>
      <c r="AI25" s="198">
        <v>8.84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120.5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8.5299999999999994</v>
      </c>
      <c r="E26" s="198">
        <v>0</v>
      </c>
      <c r="F26" s="198">
        <v>0</v>
      </c>
      <c r="G26" s="198">
        <v>16.55</v>
      </c>
      <c r="H26" s="198">
        <v>0</v>
      </c>
      <c r="I26" s="198">
        <v>0</v>
      </c>
      <c r="J26" s="198">
        <v>19.77</v>
      </c>
      <c r="K26" s="198">
        <v>5.27</v>
      </c>
      <c r="L26" s="198">
        <v>2.09</v>
      </c>
      <c r="M26" s="198">
        <v>0</v>
      </c>
      <c r="N26" s="198">
        <v>0.48</v>
      </c>
      <c r="O26" s="198">
        <v>1.62</v>
      </c>
      <c r="P26" s="198">
        <v>1.65</v>
      </c>
      <c r="Q26" s="198">
        <v>0.17</v>
      </c>
      <c r="R26" s="198">
        <v>0.21</v>
      </c>
      <c r="S26" s="198">
        <v>0.22</v>
      </c>
      <c r="T26" s="198">
        <v>0</v>
      </c>
      <c r="U26" s="198">
        <v>7.83</v>
      </c>
      <c r="V26" s="198">
        <v>0.16</v>
      </c>
      <c r="W26" s="198">
        <v>0.36</v>
      </c>
      <c r="X26" s="198">
        <v>1.2</v>
      </c>
      <c r="Y26" s="198">
        <v>0</v>
      </c>
      <c r="Z26" s="198">
        <v>2.27</v>
      </c>
      <c r="AA26" s="198">
        <v>0</v>
      </c>
      <c r="AB26" s="198">
        <v>0</v>
      </c>
      <c r="AC26" s="198">
        <v>0.97</v>
      </c>
      <c r="AD26" s="198">
        <v>6.82</v>
      </c>
      <c r="AE26" s="198">
        <v>0</v>
      </c>
      <c r="AF26" s="198">
        <v>0</v>
      </c>
      <c r="AG26" s="198">
        <v>16.97</v>
      </c>
      <c r="AH26" s="198">
        <v>0</v>
      </c>
      <c r="AI26" s="198">
        <v>8.84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120.5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5.33</v>
      </c>
      <c r="E27" s="198">
        <v>0</v>
      </c>
      <c r="F27" s="198">
        <v>0</v>
      </c>
      <c r="G27" s="198">
        <v>8.2799999999999994</v>
      </c>
      <c r="H27" s="198">
        <v>0</v>
      </c>
      <c r="I27" s="198">
        <v>0</v>
      </c>
      <c r="J27" s="198">
        <v>19.77</v>
      </c>
      <c r="K27" s="198">
        <v>5.27</v>
      </c>
      <c r="L27" s="198">
        <v>2.09</v>
      </c>
      <c r="M27" s="198">
        <v>0</v>
      </c>
      <c r="N27" s="198">
        <v>0.48</v>
      </c>
      <c r="O27" s="198">
        <v>1.62</v>
      </c>
      <c r="P27" s="198">
        <v>1.65</v>
      </c>
      <c r="Q27" s="198">
        <v>0.17</v>
      </c>
      <c r="R27" s="198">
        <v>0.21</v>
      </c>
      <c r="S27" s="198">
        <v>0.22</v>
      </c>
      <c r="T27" s="198">
        <v>0</v>
      </c>
      <c r="U27" s="198">
        <v>7.83</v>
      </c>
      <c r="V27" s="198">
        <v>0.16</v>
      </c>
      <c r="W27" s="198">
        <v>0.36</v>
      </c>
      <c r="X27" s="198">
        <v>1.2</v>
      </c>
      <c r="Y27" s="198">
        <v>0</v>
      </c>
      <c r="Z27" s="198">
        <v>2.27</v>
      </c>
      <c r="AA27" s="198">
        <v>0</v>
      </c>
      <c r="AB27" s="198">
        <v>0</v>
      </c>
      <c r="AC27" s="198">
        <v>0.97</v>
      </c>
      <c r="AD27" s="198">
        <v>6.82</v>
      </c>
      <c r="AE27" s="198">
        <v>0</v>
      </c>
      <c r="AF27" s="198">
        <v>0</v>
      </c>
      <c r="AG27" s="198">
        <v>16.97</v>
      </c>
      <c r="AH27" s="198">
        <v>0</v>
      </c>
      <c r="AI27" s="198">
        <v>8.84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120.5</v>
      </c>
      <c r="AP27" s="198">
        <v>0</v>
      </c>
      <c r="AQ27" s="198">
        <v>0</v>
      </c>
      <c r="AR27" s="198">
        <v>3.2</v>
      </c>
      <c r="AS27" s="198">
        <v>8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5.33</v>
      </c>
      <c r="E28" s="198">
        <v>0</v>
      </c>
      <c r="F28" s="198">
        <v>0</v>
      </c>
      <c r="G28" s="198">
        <v>8.2799999999999994</v>
      </c>
      <c r="H28" s="198">
        <v>0</v>
      </c>
      <c r="I28" s="198">
        <v>0</v>
      </c>
      <c r="J28" s="198">
        <v>19.77</v>
      </c>
      <c r="K28" s="198">
        <v>5.27</v>
      </c>
      <c r="L28" s="198">
        <v>2.09</v>
      </c>
      <c r="M28" s="198">
        <v>0</v>
      </c>
      <c r="N28" s="198">
        <v>0.48</v>
      </c>
      <c r="O28" s="198">
        <v>1.62</v>
      </c>
      <c r="P28" s="198">
        <v>1.65</v>
      </c>
      <c r="Q28" s="198">
        <v>0.17</v>
      </c>
      <c r="R28" s="198">
        <v>0.21</v>
      </c>
      <c r="S28" s="198">
        <v>0.22</v>
      </c>
      <c r="T28" s="198">
        <v>0</v>
      </c>
      <c r="U28" s="198">
        <v>7.83</v>
      </c>
      <c r="V28" s="198">
        <v>0.16</v>
      </c>
      <c r="W28" s="198">
        <v>0.36</v>
      </c>
      <c r="X28" s="198">
        <v>1.2</v>
      </c>
      <c r="Y28" s="198">
        <v>0</v>
      </c>
      <c r="Z28" s="198">
        <v>2.27</v>
      </c>
      <c r="AA28" s="198">
        <v>0</v>
      </c>
      <c r="AB28" s="198">
        <v>0</v>
      </c>
      <c r="AC28" s="198">
        <v>0.97</v>
      </c>
      <c r="AD28" s="198">
        <v>6.82</v>
      </c>
      <c r="AE28" s="198">
        <v>0</v>
      </c>
      <c r="AF28" s="198">
        <v>0</v>
      </c>
      <c r="AG28" s="198">
        <v>16.989999999999998</v>
      </c>
      <c r="AH28" s="198">
        <v>0</v>
      </c>
      <c r="AI28" s="198">
        <v>8.84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120.5</v>
      </c>
      <c r="AP28" s="198">
        <v>0</v>
      </c>
      <c r="AQ28" s="198">
        <v>0</v>
      </c>
      <c r="AR28" s="198">
        <v>3.2</v>
      </c>
      <c r="AS28" s="198">
        <v>8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5.33</v>
      </c>
      <c r="E29" s="198">
        <v>0</v>
      </c>
      <c r="F29" s="198">
        <v>0</v>
      </c>
      <c r="G29" s="198">
        <v>8.2799999999999994</v>
      </c>
      <c r="H29" s="198">
        <v>0</v>
      </c>
      <c r="I29" s="198">
        <v>0</v>
      </c>
      <c r="J29" s="198">
        <v>19.77</v>
      </c>
      <c r="K29" s="198">
        <v>5.27</v>
      </c>
      <c r="L29" s="198">
        <v>2.09</v>
      </c>
      <c r="M29" s="198">
        <v>0</v>
      </c>
      <c r="N29" s="198">
        <v>0.48</v>
      </c>
      <c r="O29" s="198">
        <v>1.62</v>
      </c>
      <c r="P29" s="198">
        <v>1.55</v>
      </c>
      <c r="Q29" s="198">
        <v>0.17</v>
      </c>
      <c r="R29" s="198">
        <v>0.21</v>
      </c>
      <c r="S29" s="198">
        <v>0.22</v>
      </c>
      <c r="T29" s="198">
        <v>0</v>
      </c>
      <c r="U29" s="198">
        <v>7.83</v>
      </c>
      <c r="V29" s="198">
        <v>0.16</v>
      </c>
      <c r="W29" s="198">
        <v>0.36</v>
      </c>
      <c r="X29" s="198">
        <v>1.2</v>
      </c>
      <c r="Y29" s="198">
        <v>0</v>
      </c>
      <c r="Z29" s="198">
        <v>2.27</v>
      </c>
      <c r="AA29" s="198">
        <v>0</v>
      </c>
      <c r="AB29" s="198">
        <v>0</v>
      </c>
      <c r="AC29" s="198">
        <v>0.97</v>
      </c>
      <c r="AD29" s="198">
        <v>6.82</v>
      </c>
      <c r="AE29" s="198">
        <v>0</v>
      </c>
      <c r="AF29" s="198">
        <v>0</v>
      </c>
      <c r="AG29" s="198">
        <v>17.010000000000002</v>
      </c>
      <c r="AH29" s="198">
        <v>0</v>
      </c>
      <c r="AI29" s="198">
        <v>8.84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120.5</v>
      </c>
      <c r="AP29" s="198">
        <v>0</v>
      </c>
      <c r="AQ29" s="198">
        <v>0</v>
      </c>
      <c r="AR29" s="198">
        <v>3.2</v>
      </c>
      <c r="AS29" s="198">
        <v>8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5.33</v>
      </c>
      <c r="E30" s="198">
        <v>0</v>
      </c>
      <c r="F30" s="198">
        <v>0</v>
      </c>
      <c r="G30" s="198">
        <v>8.2799999999999994</v>
      </c>
      <c r="H30" s="198">
        <v>0</v>
      </c>
      <c r="I30" s="198">
        <v>0</v>
      </c>
      <c r="J30" s="198">
        <v>19.77</v>
      </c>
      <c r="K30" s="198">
        <v>5.27</v>
      </c>
      <c r="L30" s="198">
        <v>2.09</v>
      </c>
      <c r="M30" s="198">
        <v>0</v>
      </c>
      <c r="N30" s="198">
        <v>0.48</v>
      </c>
      <c r="O30" s="198">
        <v>1.62</v>
      </c>
      <c r="P30" s="198">
        <v>1.55</v>
      </c>
      <c r="Q30" s="198">
        <v>0.17</v>
      </c>
      <c r="R30" s="198">
        <v>0.21</v>
      </c>
      <c r="S30" s="198">
        <v>0.22</v>
      </c>
      <c r="T30" s="198">
        <v>0</v>
      </c>
      <c r="U30" s="198">
        <v>7.83</v>
      </c>
      <c r="V30" s="198">
        <v>0.16</v>
      </c>
      <c r="W30" s="198">
        <v>0.36</v>
      </c>
      <c r="X30" s="198">
        <v>1.2</v>
      </c>
      <c r="Y30" s="198">
        <v>0</v>
      </c>
      <c r="Z30" s="198">
        <v>2.27</v>
      </c>
      <c r="AA30" s="198">
        <v>0</v>
      </c>
      <c r="AB30" s="198">
        <v>0</v>
      </c>
      <c r="AC30" s="198">
        <v>0.97</v>
      </c>
      <c r="AD30" s="198">
        <v>6.82</v>
      </c>
      <c r="AE30" s="198">
        <v>0</v>
      </c>
      <c r="AF30" s="198">
        <v>0</v>
      </c>
      <c r="AG30" s="198">
        <v>16.97</v>
      </c>
      <c r="AH30" s="198">
        <v>0</v>
      </c>
      <c r="AI30" s="198">
        <v>8.84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120.5</v>
      </c>
      <c r="AP30" s="198">
        <v>0</v>
      </c>
      <c r="AQ30" s="198">
        <v>0</v>
      </c>
      <c r="AR30" s="198">
        <v>3.2</v>
      </c>
      <c r="AS30" s="198">
        <v>8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5.33</v>
      </c>
      <c r="E31" s="198">
        <v>0</v>
      </c>
      <c r="F31" s="198">
        <v>0</v>
      </c>
      <c r="G31" s="198">
        <v>8.2799999999999994</v>
      </c>
      <c r="H31" s="198">
        <v>0</v>
      </c>
      <c r="I31" s="198">
        <v>0</v>
      </c>
      <c r="J31" s="198">
        <v>19.77</v>
      </c>
      <c r="K31" s="198">
        <v>5.27</v>
      </c>
      <c r="L31" s="198">
        <v>2.09</v>
      </c>
      <c r="M31" s="198">
        <v>0</v>
      </c>
      <c r="N31" s="198">
        <v>0.48</v>
      </c>
      <c r="O31" s="198">
        <v>1.62</v>
      </c>
      <c r="P31" s="198">
        <v>1.55</v>
      </c>
      <c r="Q31" s="198">
        <v>0.17</v>
      </c>
      <c r="R31" s="198">
        <v>0.21</v>
      </c>
      <c r="S31" s="198">
        <v>0.22</v>
      </c>
      <c r="T31" s="198">
        <v>0</v>
      </c>
      <c r="U31" s="198">
        <v>7.83</v>
      </c>
      <c r="V31" s="198">
        <v>0.16</v>
      </c>
      <c r="W31" s="198">
        <v>0.36</v>
      </c>
      <c r="X31" s="198">
        <v>1.2</v>
      </c>
      <c r="Y31" s="198">
        <v>0</v>
      </c>
      <c r="Z31" s="198">
        <v>2.27</v>
      </c>
      <c r="AA31" s="198">
        <v>0</v>
      </c>
      <c r="AB31" s="198">
        <v>0</v>
      </c>
      <c r="AC31" s="198">
        <v>0.97</v>
      </c>
      <c r="AD31" s="198">
        <v>6.82</v>
      </c>
      <c r="AE31" s="198">
        <v>0</v>
      </c>
      <c r="AF31" s="198">
        <v>0</v>
      </c>
      <c r="AG31" s="198">
        <v>17.010000000000002</v>
      </c>
      <c r="AH31" s="198">
        <v>0</v>
      </c>
      <c r="AI31" s="198">
        <v>8.84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120.5</v>
      </c>
      <c r="AP31" s="198">
        <v>0</v>
      </c>
      <c r="AQ31" s="198">
        <v>0</v>
      </c>
      <c r="AR31" s="198">
        <v>3.2</v>
      </c>
      <c r="AS31" s="198">
        <v>7.86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5.33</v>
      </c>
      <c r="E32" s="198">
        <v>0</v>
      </c>
      <c r="F32" s="198">
        <v>0</v>
      </c>
      <c r="G32" s="198">
        <v>8.2799999999999994</v>
      </c>
      <c r="H32" s="198">
        <v>0</v>
      </c>
      <c r="I32" s="198">
        <v>0</v>
      </c>
      <c r="J32" s="198">
        <v>19.77</v>
      </c>
      <c r="K32" s="198">
        <v>5.27</v>
      </c>
      <c r="L32" s="198">
        <v>2.09</v>
      </c>
      <c r="M32" s="198">
        <v>0</v>
      </c>
      <c r="N32" s="198">
        <v>0.48</v>
      </c>
      <c r="O32" s="198">
        <v>1.62</v>
      </c>
      <c r="P32" s="198">
        <v>1.55</v>
      </c>
      <c r="Q32" s="198">
        <v>0.17</v>
      </c>
      <c r="R32" s="198">
        <v>0.21</v>
      </c>
      <c r="S32" s="198">
        <v>0.22</v>
      </c>
      <c r="T32" s="198">
        <v>0</v>
      </c>
      <c r="U32" s="198">
        <v>7.83</v>
      </c>
      <c r="V32" s="198">
        <v>0.16</v>
      </c>
      <c r="W32" s="198">
        <v>0.36</v>
      </c>
      <c r="X32" s="198">
        <v>1.2</v>
      </c>
      <c r="Y32" s="198">
        <v>0</v>
      </c>
      <c r="Z32" s="198">
        <v>2.27</v>
      </c>
      <c r="AA32" s="198">
        <v>0</v>
      </c>
      <c r="AB32" s="198">
        <v>0</v>
      </c>
      <c r="AC32" s="198">
        <v>0.73</v>
      </c>
      <c r="AD32" s="198">
        <v>6.82</v>
      </c>
      <c r="AE32" s="198">
        <v>0</v>
      </c>
      <c r="AF32" s="198">
        <v>0</v>
      </c>
      <c r="AG32" s="198">
        <v>16.97</v>
      </c>
      <c r="AH32" s="198">
        <v>0</v>
      </c>
      <c r="AI32" s="198">
        <v>8.84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120.5</v>
      </c>
      <c r="AP32" s="198">
        <v>0</v>
      </c>
      <c r="AQ32" s="198">
        <v>0</v>
      </c>
      <c r="AR32" s="198">
        <v>3.2</v>
      </c>
      <c r="AS32" s="198">
        <v>7.86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5.33</v>
      </c>
      <c r="E33" s="198">
        <v>0</v>
      </c>
      <c r="F33" s="198">
        <v>0</v>
      </c>
      <c r="G33" s="198">
        <v>8.2799999999999994</v>
      </c>
      <c r="H33" s="198">
        <v>0</v>
      </c>
      <c r="I33" s="198">
        <v>0</v>
      </c>
      <c r="J33" s="198">
        <v>19.77</v>
      </c>
      <c r="K33" s="198">
        <v>5.27</v>
      </c>
      <c r="L33" s="198">
        <v>2.09</v>
      </c>
      <c r="M33" s="198">
        <v>0</v>
      </c>
      <c r="N33" s="198">
        <v>0.48</v>
      </c>
      <c r="O33" s="198">
        <v>1.62</v>
      </c>
      <c r="P33" s="198">
        <v>1.55</v>
      </c>
      <c r="Q33" s="198">
        <v>0.17</v>
      </c>
      <c r="R33" s="198">
        <v>0.21</v>
      </c>
      <c r="S33" s="198">
        <v>0.22</v>
      </c>
      <c r="T33" s="198">
        <v>0</v>
      </c>
      <c r="U33" s="198">
        <v>7.83</v>
      </c>
      <c r="V33" s="198">
        <v>0.16</v>
      </c>
      <c r="W33" s="198">
        <v>0.36</v>
      </c>
      <c r="X33" s="198">
        <v>1.2</v>
      </c>
      <c r="Y33" s="198">
        <v>0</v>
      </c>
      <c r="Z33" s="198">
        <v>2.27</v>
      </c>
      <c r="AA33" s="198">
        <v>0</v>
      </c>
      <c r="AB33" s="198">
        <v>0</v>
      </c>
      <c r="AC33" s="198">
        <v>0.73</v>
      </c>
      <c r="AD33" s="198">
        <v>6.82</v>
      </c>
      <c r="AE33" s="198">
        <v>0</v>
      </c>
      <c r="AF33" s="198">
        <v>0</v>
      </c>
      <c r="AG33" s="198">
        <v>16.989999999999998</v>
      </c>
      <c r="AH33" s="198">
        <v>0</v>
      </c>
      <c r="AI33" s="198">
        <v>8.84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120.5</v>
      </c>
      <c r="AP33" s="198">
        <v>0</v>
      </c>
      <c r="AQ33" s="198">
        <v>0</v>
      </c>
      <c r="AR33" s="198">
        <v>3.2</v>
      </c>
      <c r="AS33" s="198">
        <v>7.86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5.33</v>
      </c>
      <c r="E34" s="198">
        <v>0</v>
      </c>
      <c r="F34" s="198">
        <v>0</v>
      </c>
      <c r="G34" s="198">
        <v>8.2799999999999994</v>
      </c>
      <c r="H34" s="198">
        <v>0</v>
      </c>
      <c r="I34" s="198">
        <v>0</v>
      </c>
      <c r="J34" s="198">
        <v>19.77</v>
      </c>
      <c r="K34" s="198">
        <v>5.27</v>
      </c>
      <c r="L34" s="198">
        <v>2.09</v>
      </c>
      <c r="M34" s="198">
        <v>0</v>
      </c>
      <c r="N34" s="198">
        <v>0.48</v>
      </c>
      <c r="O34" s="198">
        <v>1.62</v>
      </c>
      <c r="P34" s="198">
        <v>1.55</v>
      </c>
      <c r="Q34" s="198">
        <v>0.17</v>
      </c>
      <c r="R34" s="198">
        <v>0.21</v>
      </c>
      <c r="S34" s="198">
        <v>0.22</v>
      </c>
      <c r="T34" s="198">
        <v>0</v>
      </c>
      <c r="U34" s="198">
        <v>7.83</v>
      </c>
      <c r="V34" s="198">
        <v>0.16</v>
      </c>
      <c r="W34" s="198">
        <v>0.36</v>
      </c>
      <c r="X34" s="198">
        <v>1.2</v>
      </c>
      <c r="Y34" s="198">
        <v>0</v>
      </c>
      <c r="Z34" s="198">
        <v>2.27</v>
      </c>
      <c r="AA34" s="198">
        <v>0</v>
      </c>
      <c r="AB34" s="198">
        <v>0</v>
      </c>
      <c r="AC34" s="198">
        <v>0.73</v>
      </c>
      <c r="AD34" s="198">
        <v>6.82</v>
      </c>
      <c r="AE34" s="198">
        <v>0</v>
      </c>
      <c r="AF34" s="198">
        <v>0</v>
      </c>
      <c r="AG34" s="198">
        <v>16.989999999999998</v>
      </c>
      <c r="AH34" s="198">
        <v>0</v>
      </c>
      <c r="AI34" s="198">
        <v>8.84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120.5</v>
      </c>
      <c r="AP34" s="198">
        <v>0</v>
      </c>
      <c r="AQ34" s="198">
        <v>0</v>
      </c>
      <c r="AR34" s="198">
        <v>3.2</v>
      </c>
      <c r="AS34" s="198">
        <v>7.86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5.33</v>
      </c>
      <c r="E35" s="198">
        <v>0</v>
      </c>
      <c r="F35" s="198">
        <v>0</v>
      </c>
      <c r="G35" s="198">
        <v>8.2799999999999994</v>
      </c>
      <c r="H35" s="198">
        <v>0</v>
      </c>
      <c r="I35" s="198">
        <v>0</v>
      </c>
      <c r="J35" s="198">
        <v>19.77</v>
      </c>
      <c r="K35" s="198">
        <v>5.27</v>
      </c>
      <c r="L35" s="198">
        <v>2.09</v>
      </c>
      <c r="M35" s="198">
        <v>0</v>
      </c>
      <c r="N35" s="198">
        <v>0.48</v>
      </c>
      <c r="O35" s="198">
        <v>1.62</v>
      </c>
      <c r="P35" s="198">
        <v>1.55</v>
      </c>
      <c r="Q35" s="198">
        <v>0.17</v>
      </c>
      <c r="R35" s="198">
        <v>0.21</v>
      </c>
      <c r="S35" s="198">
        <v>0.22</v>
      </c>
      <c r="T35" s="198">
        <v>0</v>
      </c>
      <c r="U35" s="198">
        <v>7.83</v>
      </c>
      <c r="V35" s="198">
        <v>0.16</v>
      </c>
      <c r="W35" s="198">
        <v>0.36</v>
      </c>
      <c r="X35" s="198">
        <v>1.2</v>
      </c>
      <c r="Y35" s="198">
        <v>0</v>
      </c>
      <c r="Z35" s="198">
        <v>2.27</v>
      </c>
      <c r="AA35" s="198">
        <v>0</v>
      </c>
      <c r="AB35" s="198">
        <v>0</v>
      </c>
      <c r="AC35" s="198">
        <v>0.73</v>
      </c>
      <c r="AD35" s="198">
        <v>6.82</v>
      </c>
      <c r="AE35" s="198">
        <v>0</v>
      </c>
      <c r="AF35" s="198">
        <v>0</v>
      </c>
      <c r="AG35" s="198">
        <v>16.97</v>
      </c>
      <c r="AH35" s="198">
        <v>0</v>
      </c>
      <c r="AI35" s="198">
        <v>8.84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120.5</v>
      </c>
      <c r="AP35" s="198">
        <v>0</v>
      </c>
      <c r="AQ35" s="198">
        <v>0</v>
      </c>
      <c r="AR35" s="198">
        <v>3.2</v>
      </c>
      <c r="AS35" s="198">
        <v>7.72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5.33</v>
      </c>
      <c r="E36" s="198">
        <v>0</v>
      </c>
      <c r="F36" s="198">
        <v>0</v>
      </c>
      <c r="G36" s="198">
        <v>8.2799999999999994</v>
      </c>
      <c r="H36" s="198">
        <v>0</v>
      </c>
      <c r="I36" s="198">
        <v>0</v>
      </c>
      <c r="J36" s="198">
        <v>19.77</v>
      </c>
      <c r="K36" s="198">
        <v>5.27</v>
      </c>
      <c r="L36" s="198">
        <v>2.09</v>
      </c>
      <c r="M36" s="198">
        <v>0</v>
      </c>
      <c r="N36" s="198">
        <v>0.48</v>
      </c>
      <c r="O36" s="198">
        <v>1.62</v>
      </c>
      <c r="P36" s="198">
        <v>1.55</v>
      </c>
      <c r="Q36" s="198">
        <v>0.17</v>
      </c>
      <c r="R36" s="198">
        <v>0.21</v>
      </c>
      <c r="S36" s="198">
        <v>0.22</v>
      </c>
      <c r="T36" s="198">
        <v>0</v>
      </c>
      <c r="U36" s="198">
        <v>7.83</v>
      </c>
      <c r="V36" s="198">
        <v>0.16</v>
      </c>
      <c r="W36" s="198">
        <v>0.36</v>
      </c>
      <c r="X36" s="198">
        <v>1.2</v>
      </c>
      <c r="Y36" s="198">
        <v>0</v>
      </c>
      <c r="Z36" s="198">
        <v>2.27</v>
      </c>
      <c r="AA36" s="198">
        <v>0</v>
      </c>
      <c r="AB36" s="198">
        <v>0</v>
      </c>
      <c r="AC36" s="198">
        <v>0.97</v>
      </c>
      <c r="AD36" s="198">
        <v>6.82</v>
      </c>
      <c r="AE36" s="198">
        <v>0</v>
      </c>
      <c r="AF36" s="198">
        <v>0</v>
      </c>
      <c r="AG36" s="198">
        <v>16.97</v>
      </c>
      <c r="AH36" s="198">
        <v>0</v>
      </c>
      <c r="AI36" s="198">
        <v>8.84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120.5</v>
      </c>
      <c r="AP36" s="198">
        <v>0</v>
      </c>
      <c r="AQ36" s="198">
        <v>0</v>
      </c>
      <c r="AR36" s="198">
        <v>3.2</v>
      </c>
      <c r="AS36" s="198">
        <v>7.72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5.33</v>
      </c>
      <c r="E37" s="198">
        <v>0</v>
      </c>
      <c r="F37" s="198">
        <v>0</v>
      </c>
      <c r="G37" s="198">
        <v>8.2799999999999994</v>
      </c>
      <c r="H37" s="198">
        <v>0</v>
      </c>
      <c r="I37" s="198">
        <v>0</v>
      </c>
      <c r="J37" s="198">
        <v>19.77</v>
      </c>
      <c r="K37" s="198">
        <v>5.27</v>
      </c>
      <c r="L37" s="198">
        <v>2.09</v>
      </c>
      <c r="M37" s="198">
        <v>0</v>
      </c>
      <c r="N37" s="198">
        <v>0.48</v>
      </c>
      <c r="O37" s="198">
        <v>1.62</v>
      </c>
      <c r="P37" s="198">
        <v>1.55</v>
      </c>
      <c r="Q37" s="198">
        <v>0.17</v>
      </c>
      <c r="R37" s="198">
        <v>0.21</v>
      </c>
      <c r="S37" s="198">
        <v>0.22</v>
      </c>
      <c r="T37" s="198">
        <v>0</v>
      </c>
      <c r="U37" s="198">
        <v>7.83</v>
      </c>
      <c r="V37" s="198">
        <v>0.16</v>
      </c>
      <c r="W37" s="198">
        <v>0.36</v>
      </c>
      <c r="X37" s="198">
        <v>1.2</v>
      </c>
      <c r="Y37" s="198">
        <v>0</v>
      </c>
      <c r="Z37" s="198">
        <v>2.27</v>
      </c>
      <c r="AA37" s="198">
        <v>0</v>
      </c>
      <c r="AB37" s="198">
        <v>0</v>
      </c>
      <c r="AC37" s="198">
        <v>0.97</v>
      </c>
      <c r="AD37" s="198">
        <v>6.82</v>
      </c>
      <c r="AE37" s="198">
        <v>0</v>
      </c>
      <c r="AF37" s="198">
        <v>0</v>
      </c>
      <c r="AG37" s="198">
        <v>16.97</v>
      </c>
      <c r="AH37" s="198">
        <v>0</v>
      </c>
      <c r="AI37" s="198">
        <v>8.84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120.5</v>
      </c>
      <c r="AP37" s="198">
        <v>0</v>
      </c>
      <c r="AQ37" s="198">
        <v>0</v>
      </c>
      <c r="AR37" s="198">
        <v>3.2</v>
      </c>
      <c r="AS37" s="198">
        <v>7.72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5.33</v>
      </c>
      <c r="E38" s="198">
        <v>0</v>
      </c>
      <c r="F38" s="198">
        <v>0</v>
      </c>
      <c r="G38" s="198">
        <v>8.2799999999999994</v>
      </c>
      <c r="H38" s="198">
        <v>0</v>
      </c>
      <c r="I38" s="198">
        <v>0</v>
      </c>
      <c r="J38" s="198">
        <v>19.77</v>
      </c>
      <c r="K38" s="198">
        <v>5.27</v>
      </c>
      <c r="L38" s="198">
        <v>2.09</v>
      </c>
      <c r="M38" s="198">
        <v>0</v>
      </c>
      <c r="N38" s="198">
        <v>0.48</v>
      </c>
      <c r="O38" s="198">
        <v>1.62</v>
      </c>
      <c r="P38" s="198">
        <v>1.55</v>
      </c>
      <c r="Q38" s="198">
        <v>0.17</v>
      </c>
      <c r="R38" s="198">
        <v>0.21</v>
      </c>
      <c r="S38" s="198">
        <v>0.22</v>
      </c>
      <c r="T38" s="198">
        <v>0</v>
      </c>
      <c r="U38" s="198">
        <v>7.83</v>
      </c>
      <c r="V38" s="198">
        <v>0.16</v>
      </c>
      <c r="W38" s="198">
        <v>0.36</v>
      </c>
      <c r="X38" s="198">
        <v>1.2</v>
      </c>
      <c r="Y38" s="198">
        <v>0</v>
      </c>
      <c r="Z38" s="198">
        <v>2.27</v>
      </c>
      <c r="AA38" s="198">
        <v>0</v>
      </c>
      <c r="AB38" s="198">
        <v>0</v>
      </c>
      <c r="AC38" s="198">
        <v>0.97</v>
      </c>
      <c r="AD38" s="198">
        <v>6.82</v>
      </c>
      <c r="AE38" s="198">
        <v>0</v>
      </c>
      <c r="AF38" s="198">
        <v>0</v>
      </c>
      <c r="AG38" s="198">
        <v>16.97</v>
      </c>
      <c r="AH38" s="198">
        <v>0</v>
      </c>
      <c r="AI38" s="198">
        <v>8.84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120.5</v>
      </c>
      <c r="AP38" s="198">
        <v>0</v>
      </c>
      <c r="AQ38" s="198">
        <v>0</v>
      </c>
      <c r="AR38" s="198">
        <v>3.2</v>
      </c>
      <c r="AS38" s="198">
        <v>7.72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5.33</v>
      </c>
      <c r="E39" s="198">
        <v>0</v>
      </c>
      <c r="F39" s="198">
        <v>0</v>
      </c>
      <c r="G39" s="198">
        <v>8.2799999999999994</v>
      </c>
      <c r="H39" s="198">
        <v>0</v>
      </c>
      <c r="I39" s="198">
        <v>0</v>
      </c>
      <c r="J39" s="198">
        <v>19.77</v>
      </c>
      <c r="K39" s="198">
        <v>5.27</v>
      </c>
      <c r="L39" s="198">
        <v>2.09</v>
      </c>
      <c r="M39" s="198">
        <v>0</v>
      </c>
      <c r="N39" s="198">
        <v>0.48</v>
      </c>
      <c r="O39" s="198">
        <v>1.62</v>
      </c>
      <c r="P39" s="198">
        <v>1.55</v>
      </c>
      <c r="Q39" s="198">
        <v>0.17</v>
      </c>
      <c r="R39" s="198">
        <v>0.21</v>
      </c>
      <c r="S39" s="198">
        <v>0.22</v>
      </c>
      <c r="T39" s="198">
        <v>0</v>
      </c>
      <c r="U39" s="198">
        <v>7.83</v>
      </c>
      <c r="V39" s="198">
        <v>0.16</v>
      </c>
      <c r="W39" s="198">
        <v>0.36</v>
      </c>
      <c r="X39" s="198">
        <v>1.2</v>
      </c>
      <c r="Y39" s="198">
        <v>0</v>
      </c>
      <c r="Z39" s="198">
        <v>2.27</v>
      </c>
      <c r="AA39" s="198">
        <v>0</v>
      </c>
      <c r="AB39" s="198">
        <v>0</v>
      </c>
      <c r="AC39" s="198">
        <v>0.97</v>
      </c>
      <c r="AD39" s="198">
        <v>6.82</v>
      </c>
      <c r="AE39" s="198">
        <v>0</v>
      </c>
      <c r="AF39" s="198">
        <v>0</v>
      </c>
      <c r="AG39" s="198">
        <v>17.55</v>
      </c>
      <c r="AH39" s="198">
        <v>0</v>
      </c>
      <c r="AI39" s="198">
        <v>8.84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120.5</v>
      </c>
      <c r="AP39" s="198">
        <v>0</v>
      </c>
      <c r="AQ39" s="198">
        <v>0</v>
      </c>
      <c r="AR39" s="198">
        <v>3.2</v>
      </c>
      <c r="AS39" s="198">
        <v>7.59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5.33</v>
      </c>
      <c r="E40" s="198">
        <v>0</v>
      </c>
      <c r="F40" s="198">
        <v>0</v>
      </c>
      <c r="G40" s="198">
        <v>8.2799999999999994</v>
      </c>
      <c r="H40" s="198">
        <v>0</v>
      </c>
      <c r="I40" s="198">
        <v>0</v>
      </c>
      <c r="J40" s="198">
        <v>19.77</v>
      </c>
      <c r="K40" s="198">
        <v>5.27</v>
      </c>
      <c r="L40" s="198">
        <v>2.09</v>
      </c>
      <c r="M40" s="198">
        <v>0</v>
      </c>
      <c r="N40" s="198">
        <v>0.48</v>
      </c>
      <c r="O40" s="198">
        <v>1.62</v>
      </c>
      <c r="P40" s="198">
        <v>1.55</v>
      </c>
      <c r="Q40" s="198">
        <v>0.17</v>
      </c>
      <c r="R40" s="198">
        <v>0.21</v>
      </c>
      <c r="S40" s="198">
        <v>0.22</v>
      </c>
      <c r="T40" s="198">
        <v>0</v>
      </c>
      <c r="U40" s="198">
        <v>7.83</v>
      </c>
      <c r="V40" s="198">
        <v>0.16</v>
      </c>
      <c r="W40" s="198">
        <v>0.36</v>
      </c>
      <c r="X40" s="198">
        <v>1.2</v>
      </c>
      <c r="Y40" s="198">
        <v>0</v>
      </c>
      <c r="Z40" s="198">
        <v>2.27</v>
      </c>
      <c r="AA40" s="198">
        <v>0</v>
      </c>
      <c r="AB40" s="198">
        <v>0</v>
      </c>
      <c r="AC40" s="198">
        <v>0.97</v>
      </c>
      <c r="AD40" s="198">
        <v>6.82</v>
      </c>
      <c r="AE40" s="198">
        <v>0</v>
      </c>
      <c r="AF40" s="198">
        <v>0</v>
      </c>
      <c r="AG40" s="198">
        <v>17.55</v>
      </c>
      <c r="AH40" s="198">
        <v>0</v>
      </c>
      <c r="AI40" s="198">
        <v>8.84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120.5</v>
      </c>
      <c r="AP40" s="198">
        <v>0</v>
      </c>
      <c r="AQ40" s="198">
        <v>0</v>
      </c>
      <c r="AR40" s="198">
        <v>3.2</v>
      </c>
      <c r="AS40" s="198">
        <v>7.59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5.33</v>
      </c>
      <c r="E41" s="198">
        <v>0</v>
      </c>
      <c r="F41" s="198">
        <v>0</v>
      </c>
      <c r="G41" s="198">
        <v>8.2799999999999994</v>
      </c>
      <c r="H41" s="198">
        <v>0</v>
      </c>
      <c r="I41" s="198">
        <v>0</v>
      </c>
      <c r="J41" s="198">
        <v>19.77</v>
      </c>
      <c r="K41" s="198">
        <v>5.27</v>
      </c>
      <c r="L41" s="198">
        <v>2.09</v>
      </c>
      <c r="M41" s="198">
        <v>0</v>
      </c>
      <c r="N41" s="198">
        <v>0.48</v>
      </c>
      <c r="O41" s="198">
        <v>1.62</v>
      </c>
      <c r="P41" s="198">
        <v>1.55</v>
      </c>
      <c r="Q41" s="198">
        <v>0.17</v>
      </c>
      <c r="R41" s="198">
        <v>0.21</v>
      </c>
      <c r="S41" s="198">
        <v>0.22</v>
      </c>
      <c r="T41" s="198">
        <v>0</v>
      </c>
      <c r="U41" s="198">
        <v>7.83</v>
      </c>
      <c r="V41" s="198">
        <v>0.16</v>
      </c>
      <c r="W41" s="198">
        <v>0.36</v>
      </c>
      <c r="X41" s="198">
        <v>1.2</v>
      </c>
      <c r="Y41" s="198">
        <v>0</v>
      </c>
      <c r="Z41" s="198">
        <v>2.14</v>
      </c>
      <c r="AA41" s="198">
        <v>0</v>
      </c>
      <c r="AB41" s="198">
        <v>0</v>
      </c>
      <c r="AC41" s="198">
        <v>0.97</v>
      </c>
      <c r="AD41" s="198">
        <v>6.82</v>
      </c>
      <c r="AE41" s="198">
        <v>0</v>
      </c>
      <c r="AF41" s="198">
        <v>0</v>
      </c>
      <c r="AG41" s="198">
        <v>17.52</v>
      </c>
      <c r="AH41" s="198">
        <v>0</v>
      </c>
      <c r="AI41" s="198">
        <v>8.84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120.5</v>
      </c>
      <c r="AP41" s="198">
        <v>0</v>
      </c>
      <c r="AQ41" s="198">
        <v>0</v>
      </c>
      <c r="AR41" s="198">
        <v>3.2</v>
      </c>
      <c r="AS41" s="198">
        <v>7.45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5.33</v>
      </c>
      <c r="E42" s="198">
        <v>0</v>
      </c>
      <c r="F42" s="198">
        <v>0</v>
      </c>
      <c r="G42" s="198">
        <v>8.2799999999999994</v>
      </c>
      <c r="H42" s="198">
        <v>0</v>
      </c>
      <c r="I42" s="198">
        <v>0</v>
      </c>
      <c r="J42" s="198">
        <v>19.77</v>
      </c>
      <c r="K42" s="198">
        <v>5.27</v>
      </c>
      <c r="L42" s="198">
        <v>2.09</v>
      </c>
      <c r="M42" s="198">
        <v>0</v>
      </c>
      <c r="N42" s="198">
        <v>0.48</v>
      </c>
      <c r="O42" s="198">
        <v>1.62</v>
      </c>
      <c r="P42" s="198">
        <v>1.55</v>
      </c>
      <c r="Q42" s="198">
        <v>0.17</v>
      </c>
      <c r="R42" s="198">
        <v>0.21</v>
      </c>
      <c r="S42" s="198">
        <v>0.22</v>
      </c>
      <c r="T42" s="198">
        <v>0</v>
      </c>
      <c r="U42" s="198">
        <v>7.83</v>
      </c>
      <c r="V42" s="198">
        <v>0.16</v>
      </c>
      <c r="W42" s="198">
        <v>0.36</v>
      </c>
      <c r="X42" s="198">
        <v>1.2</v>
      </c>
      <c r="Y42" s="198">
        <v>0</v>
      </c>
      <c r="Z42" s="198">
        <v>2.14</v>
      </c>
      <c r="AA42" s="198">
        <v>0</v>
      </c>
      <c r="AB42" s="198">
        <v>0</v>
      </c>
      <c r="AC42" s="198">
        <v>1.55</v>
      </c>
      <c r="AD42" s="198">
        <v>6.82</v>
      </c>
      <c r="AE42" s="198">
        <v>0</v>
      </c>
      <c r="AF42" s="198">
        <v>0</v>
      </c>
      <c r="AG42" s="198">
        <v>17.54</v>
      </c>
      <c r="AH42" s="198">
        <v>0</v>
      </c>
      <c r="AI42" s="198">
        <v>8.84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120.5</v>
      </c>
      <c r="AP42" s="198">
        <v>0</v>
      </c>
      <c r="AQ42" s="198">
        <v>0</v>
      </c>
      <c r="AR42" s="198">
        <v>3.2</v>
      </c>
      <c r="AS42" s="198">
        <v>7.45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5.33</v>
      </c>
      <c r="E43" s="198">
        <v>0</v>
      </c>
      <c r="F43" s="198">
        <v>0</v>
      </c>
      <c r="G43" s="198">
        <v>8.2799999999999994</v>
      </c>
      <c r="H43" s="198">
        <v>0</v>
      </c>
      <c r="I43" s="198">
        <v>0</v>
      </c>
      <c r="J43" s="198">
        <v>19.77</v>
      </c>
      <c r="K43" s="198">
        <v>5.27</v>
      </c>
      <c r="L43" s="198">
        <v>2.09</v>
      </c>
      <c r="M43" s="198">
        <v>0</v>
      </c>
      <c r="N43" s="198">
        <v>0.48</v>
      </c>
      <c r="O43" s="198">
        <v>1.62</v>
      </c>
      <c r="P43" s="198">
        <v>1.55</v>
      </c>
      <c r="Q43" s="198">
        <v>0.16</v>
      </c>
      <c r="R43" s="198">
        <v>0.21</v>
      </c>
      <c r="S43" s="198">
        <v>0.22</v>
      </c>
      <c r="T43" s="198">
        <v>0</v>
      </c>
      <c r="U43" s="198">
        <v>7.83</v>
      </c>
      <c r="V43" s="198">
        <v>0.16</v>
      </c>
      <c r="W43" s="198">
        <v>0.36</v>
      </c>
      <c r="X43" s="198">
        <v>1.2</v>
      </c>
      <c r="Y43" s="198">
        <v>0</v>
      </c>
      <c r="Z43" s="198">
        <v>2.14</v>
      </c>
      <c r="AA43" s="198">
        <v>0</v>
      </c>
      <c r="AB43" s="198">
        <v>0</v>
      </c>
      <c r="AC43" s="198">
        <v>1.55</v>
      </c>
      <c r="AD43" s="198">
        <v>6.82</v>
      </c>
      <c r="AE43" s="198">
        <v>0</v>
      </c>
      <c r="AF43" s="198">
        <v>0</v>
      </c>
      <c r="AG43" s="198">
        <v>17.98</v>
      </c>
      <c r="AH43" s="198">
        <v>0</v>
      </c>
      <c r="AI43" s="198">
        <v>8.84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116</v>
      </c>
      <c r="AP43" s="198">
        <v>0</v>
      </c>
      <c r="AQ43" s="198">
        <v>0</v>
      </c>
      <c r="AR43" s="198">
        <v>3.2</v>
      </c>
      <c r="AS43" s="198">
        <v>7.45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5.33</v>
      </c>
      <c r="E44" s="198">
        <v>0</v>
      </c>
      <c r="F44" s="198">
        <v>0</v>
      </c>
      <c r="G44" s="198">
        <v>8.2799999999999994</v>
      </c>
      <c r="H44" s="198">
        <v>0</v>
      </c>
      <c r="I44" s="198">
        <v>0</v>
      </c>
      <c r="J44" s="198">
        <v>19.77</v>
      </c>
      <c r="K44" s="198">
        <v>5.27</v>
      </c>
      <c r="L44" s="198">
        <v>2.09</v>
      </c>
      <c r="M44" s="198">
        <v>0</v>
      </c>
      <c r="N44" s="198">
        <v>0.48</v>
      </c>
      <c r="O44" s="198">
        <v>1.62</v>
      </c>
      <c r="P44" s="198">
        <v>1.55</v>
      </c>
      <c r="Q44" s="198">
        <v>0.16</v>
      </c>
      <c r="R44" s="198">
        <v>0.21</v>
      </c>
      <c r="S44" s="198">
        <v>0.22</v>
      </c>
      <c r="T44" s="198">
        <v>0</v>
      </c>
      <c r="U44" s="198">
        <v>7.83</v>
      </c>
      <c r="V44" s="198">
        <v>0.16</v>
      </c>
      <c r="W44" s="198">
        <v>0.36</v>
      </c>
      <c r="X44" s="198">
        <v>1.2</v>
      </c>
      <c r="Y44" s="198">
        <v>0</v>
      </c>
      <c r="Z44" s="198">
        <v>2.14</v>
      </c>
      <c r="AA44" s="198">
        <v>0</v>
      </c>
      <c r="AB44" s="198">
        <v>0</v>
      </c>
      <c r="AC44" s="198">
        <v>1.55</v>
      </c>
      <c r="AD44" s="198">
        <v>6.82</v>
      </c>
      <c r="AE44" s="198">
        <v>0</v>
      </c>
      <c r="AF44" s="198">
        <v>0</v>
      </c>
      <c r="AG44" s="198">
        <v>17.89</v>
      </c>
      <c r="AH44" s="198">
        <v>0</v>
      </c>
      <c r="AI44" s="198">
        <v>8.84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116</v>
      </c>
      <c r="AP44" s="198">
        <v>0</v>
      </c>
      <c r="AQ44" s="198">
        <v>0</v>
      </c>
      <c r="AR44" s="198">
        <v>3.2</v>
      </c>
      <c r="AS44" s="198">
        <v>7.45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5.33</v>
      </c>
      <c r="E45" s="198">
        <v>0</v>
      </c>
      <c r="F45" s="198">
        <v>0</v>
      </c>
      <c r="G45" s="198">
        <v>8.2799999999999994</v>
      </c>
      <c r="H45" s="198">
        <v>0</v>
      </c>
      <c r="I45" s="198">
        <v>0</v>
      </c>
      <c r="J45" s="198">
        <v>19.77</v>
      </c>
      <c r="K45" s="198">
        <v>5.27</v>
      </c>
      <c r="L45" s="198">
        <v>45.87</v>
      </c>
      <c r="M45" s="198">
        <v>0</v>
      </c>
      <c r="N45" s="198">
        <v>0.48</v>
      </c>
      <c r="O45" s="198">
        <v>1.62</v>
      </c>
      <c r="P45" s="198">
        <v>1.55</v>
      </c>
      <c r="Q45" s="198">
        <v>4.1100000000000003</v>
      </c>
      <c r="R45" s="198">
        <v>0.21</v>
      </c>
      <c r="S45" s="198">
        <v>4.76</v>
      </c>
      <c r="T45" s="198">
        <v>0</v>
      </c>
      <c r="U45" s="198">
        <v>7.83</v>
      </c>
      <c r="V45" s="198">
        <v>0.16</v>
      </c>
      <c r="W45" s="198">
        <v>0.36</v>
      </c>
      <c r="X45" s="198">
        <v>1.2</v>
      </c>
      <c r="Y45" s="198">
        <v>0</v>
      </c>
      <c r="Z45" s="198">
        <v>2.14</v>
      </c>
      <c r="AA45" s="198">
        <v>0</v>
      </c>
      <c r="AB45" s="198">
        <v>0</v>
      </c>
      <c r="AC45" s="198">
        <v>1.55</v>
      </c>
      <c r="AD45" s="198">
        <v>6.82</v>
      </c>
      <c r="AE45" s="198">
        <v>0</v>
      </c>
      <c r="AF45" s="198">
        <v>0</v>
      </c>
      <c r="AG45" s="198">
        <v>17.82</v>
      </c>
      <c r="AH45" s="198">
        <v>0</v>
      </c>
      <c r="AI45" s="198">
        <v>8.84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136</v>
      </c>
      <c r="AP45" s="198">
        <v>0</v>
      </c>
      <c r="AQ45" s="198">
        <v>0</v>
      </c>
      <c r="AR45" s="198">
        <v>3.2</v>
      </c>
      <c r="AS45" s="198">
        <v>7.45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5.33</v>
      </c>
      <c r="E46" s="198">
        <v>0</v>
      </c>
      <c r="F46" s="198">
        <v>0</v>
      </c>
      <c r="G46" s="198">
        <v>8.2799999999999994</v>
      </c>
      <c r="H46" s="198">
        <v>0</v>
      </c>
      <c r="I46" s="198">
        <v>0</v>
      </c>
      <c r="J46" s="198">
        <v>19.77</v>
      </c>
      <c r="K46" s="198">
        <v>5.27</v>
      </c>
      <c r="L46" s="198">
        <v>45.87</v>
      </c>
      <c r="M46" s="198">
        <v>0</v>
      </c>
      <c r="N46" s="198">
        <v>0.48</v>
      </c>
      <c r="O46" s="198">
        <v>1.62</v>
      </c>
      <c r="P46" s="198">
        <v>1.55</v>
      </c>
      <c r="Q46" s="198">
        <v>4.1100000000000003</v>
      </c>
      <c r="R46" s="198">
        <v>0.21</v>
      </c>
      <c r="S46" s="198">
        <v>4.76</v>
      </c>
      <c r="T46" s="198">
        <v>0</v>
      </c>
      <c r="U46" s="198">
        <v>7.83</v>
      </c>
      <c r="V46" s="198">
        <v>0.16</v>
      </c>
      <c r="W46" s="198">
        <v>0.36</v>
      </c>
      <c r="X46" s="198">
        <v>1.2</v>
      </c>
      <c r="Y46" s="198">
        <v>0</v>
      </c>
      <c r="Z46" s="198">
        <v>2.14</v>
      </c>
      <c r="AA46" s="198">
        <v>0</v>
      </c>
      <c r="AB46" s="198">
        <v>0</v>
      </c>
      <c r="AC46" s="198">
        <v>1.55</v>
      </c>
      <c r="AD46" s="198">
        <v>6.82</v>
      </c>
      <c r="AE46" s="198">
        <v>0</v>
      </c>
      <c r="AF46" s="198">
        <v>0</v>
      </c>
      <c r="AG46" s="198">
        <v>17.829999999999998</v>
      </c>
      <c r="AH46" s="198">
        <v>0</v>
      </c>
      <c r="AI46" s="198">
        <v>8.84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136</v>
      </c>
      <c r="AP46" s="198">
        <v>0</v>
      </c>
      <c r="AQ46" s="198">
        <v>0</v>
      </c>
      <c r="AR46" s="198">
        <v>3.2</v>
      </c>
      <c r="AS46" s="198">
        <v>7.45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5.33</v>
      </c>
      <c r="E47" s="198">
        <v>0</v>
      </c>
      <c r="F47" s="198">
        <v>0</v>
      </c>
      <c r="G47" s="198">
        <v>8.2799999999999994</v>
      </c>
      <c r="H47" s="198">
        <v>0</v>
      </c>
      <c r="I47" s="198">
        <v>0</v>
      </c>
      <c r="J47" s="198">
        <v>19.77</v>
      </c>
      <c r="K47" s="198">
        <v>5.27</v>
      </c>
      <c r="L47" s="198">
        <v>45.87</v>
      </c>
      <c r="M47" s="198">
        <v>0</v>
      </c>
      <c r="N47" s="198">
        <v>0.48</v>
      </c>
      <c r="O47" s="198">
        <v>1.62</v>
      </c>
      <c r="P47" s="198">
        <v>1.55</v>
      </c>
      <c r="Q47" s="198">
        <v>4.1100000000000003</v>
      </c>
      <c r="R47" s="198">
        <v>0.21</v>
      </c>
      <c r="S47" s="198">
        <v>4.76</v>
      </c>
      <c r="T47" s="198">
        <v>0</v>
      </c>
      <c r="U47" s="198">
        <v>7.83</v>
      </c>
      <c r="V47" s="198">
        <v>0.16</v>
      </c>
      <c r="W47" s="198">
        <v>0.36</v>
      </c>
      <c r="X47" s="198">
        <v>1.2</v>
      </c>
      <c r="Y47" s="198">
        <v>0</v>
      </c>
      <c r="Z47" s="198">
        <v>2.14</v>
      </c>
      <c r="AA47" s="198">
        <v>0</v>
      </c>
      <c r="AB47" s="198">
        <v>0</v>
      </c>
      <c r="AC47" s="198">
        <v>1.55</v>
      </c>
      <c r="AD47" s="198">
        <v>6.82</v>
      </c>
      <c r="AE47" s="198">
        <v>0</v>
      </c>
      <c r="AF47" s="198">
        <v>0</v>
      </c>
      <c r="AG47" s="198">
        <v>17.82</v>
      </c>
      <c r="AH47" s="198">
        <v>0</v>
      </c>
      <c r="AI47" s="198">
        <v>8.84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116</v>
      </c>
      <c r="AP47" s="198">
        <v>0</v>
      </c>
      <c r="AQ47" s="198">
        <v>0</v>
      </c>
      <c r="AR47" s="198">
        <v>3.2</v>
      </c>
      <c r="AS47" s="198">
        <v>7.45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5.33</v>
      </c>
      <c r="E48" s="198">
        <v>0</v>
      </c>
      <c r="F48" s="198">
        <v>0</v>
      </c>
      <c r="G48" s="198">
        <v>8.2799999999999994</v>
      </c>
      <c r="H48" s="198">
        <v>0</v>
      </c>
      <c r="I48" s="198">
        <v>0</v>
      </c>
      <c r="J48" s="198">
        <v>19.77</v>
      </c>
      <c r="K48" s="198">
        <v>5.27</v>
      </c>
      <c r="L48" s="198">
        <v>45.87</v>
      </c>
      <c r="M48" s="198">
        <v>0</v>
      </c>
      <c r="N48" s="198">
        <v>0.48</v>
      </c>
      <c r="O48" s="198">
        <v>1.62</v>
      </c>
      <c r="P48" s="198">
        <v>1.55</v>
      </c>
      <c r="Q48" s="198">
        <v>4.1100000000000003</v>
      </c>
      <c r="R48" s="198">
        <v>0.21</v>
      </c>
      <c r="S48" s="198">
        <v>4.76</v>
      </c>
      <c r="T48" s="198">
        <v>0</v>
      </c>
      <c r="U48" s="198">
        <v>7.83</v>
      </c>
      <c r="V48" s="198">
        <v>0.16</v>
      </c>
      <c r="W48" s="198">
        <v>0.36</v>
      </c>
      <c r="X48" s="198">
        <v>1.2</v>
      </c>
      <c r="Y48" s="198">
        <v>0</v>
      </c>
      <c r="Z48" s="198">
        <v>2.14</v>
      </c>
      <c r="AA48" s="198">
        <v>0</v>
      </c>
      <c r="AB48" s="198">
        <v>0</v>
      </c>
      <c r="AC48" s="198">
        <v>1.55</v>
      </c>
      <c r="AD48" s="198">
        <v>6.82</v>
      </c>
      <c r="AE48" s="198">
        <v>0</v>
      </c>
      <c r="AF48" s="198">
        <v>0</v>
      </c>
      <c r="AG48" s="198">
        <v>17.82</v>
      </c>
      <c r="AH48" s="198">
        <v>0</v>
      </c>
      <c r="AI48" s="198">
        <v>8.84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116</v>
      </c>
      <c r="AP48" s="198">
        <v>0</v>
      </c>
      <c r="AQ48" s="198">
        <v>0</v>
      </c>
      <c r="AR48" s="198">
        <v>3.2</v>
      </c>
      <c r="AS48" s="198">
        <v>7.45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5.33</v>
      </c>
      <c r="E49" s="198">
        <v>0</v>
      </c>
      <c r="F49" s="198">
        <v>0</v>
      </c>
      <c r="G49" s="198">
        <v>8.2799999999999994</v>
      </c>
      <c r="H49" s="198">
        <v>0</v>
      </c>
      <c r="I49" s="198">
        <v>0</v>
      </c>
      <c r="J49" s="198">
        <v>19.77</v>
      </c>
      <c r="K49" s="198">
        <v>57.69</v>
      </c>
      <c r="L49" s="198">
        <v>45.87</v>
      </c>
      <c r="M49" s="198">
        <v>0</v>
      </c>
      <c r="N49" s="198">
        <v>0.48</v>
      </c>
      <c r="O49" s="198">
        <v>1.62</v>
      </c>
      <c r="P49" s="198">
        <v>1.55</v>
      </c>
      <c r="Q49" s="198">
        <v>4.1100000000000003</v>
      </c>
      <c r="R49" s="198">
        <v>0.21</v>
      </c>
      <c r="S49" s="198">
        <v>4.76</v>
      </c>
      <c r="T49" s="198">
        <v>0</v>
      </c>
      <c r="U49" s="198">
        <v>7.83</v>
      </c>
      <c r="V49" s="198">
        <v>0.16</v>
      </c>
      <c r="W49" s="198">
        <v>0.36</v>
      </c>
      <c r="X49" s="198">
        <v>1.2</v>
      </c>
      <c r="Y49" s="198">
        <v>0</v>
      </c>
      <c r="Z49" s="198">
        <v>2.14</v>
      </c>
      <c r="AA49" s="198">
        <v>0</v>
      </c>
      <c r="AB49" s="198">
        <v>0</v>
      </c>
      <c r="AC49" s="198">
        <v>1.55</v>
      </c>
      <c r="AD49" s="198">
        <v>6.82</v>
      </c>
      <c r="AE49" s="198">
        <v>0</v>
      </c>
      <c r="AF49" s="198">
        <v>0</v>
      </c>
      <c r="AG49" s="198">
        <v>17.82</v>
      </c>
      <c r="AH49" s="198">
        <v>0</v>
      </c>
      <c r="AI49" s="198">
        <v>8.84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116</v>
      </c>
      <c r="AP49" s="198">
        <v>0</v>
      </c>
      <c r="AQ49" s="198">
        <v>0</v>
      </c>
      <c r="AR49" s="198">
        <v>3.2</v>
      </c>
      <c r="AS49" s="198">
        <v>7.45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5.33</v>
      </c>
      <c r="E50" s="198">
        <v>0</v>
      </c>
      <c r="F50" s="198">
        <v>0</v>
      </c>
      <c r="G50" s="198">
        <v>8.2799999999999994</v>
      </c>
      <c r="H50" s="198">
        <v>0</v>
      </c>
      <c r="I50" s="198">
        <v>0</v>
      </c>
      <c r="J50" s="198">
        <v>19.77</v>
      </c>
      <c r="K50" s="198">
        <v>48.01</v>
      </c>
      <c r="L50" s="198">
        <v>45.87</v>
      </c>
      <c r="M50" s="198">
        <v>0</v>
      </c>
      <c r="N50" s="198">
        <v>0.48</v>
      </c>
      <c r="O50" s="198">
        <v>1.62</v>
      </c>
      <c r="P50" s="198">
        <v>1.55</v>
      </c>
      <c r="Q50" s="198">
        <v>4.1100000000000003</v>
      </c>
      <c r="R50" s="198">
        <v>0.21</v>
      </c>
      <c r="S50" s="198">
        <v>4.76</v>
      </c>
      <c r="T50" s="198">
        <v>0</v>
      </c>
      <c r="U50" s="198">
        <v>7.83</v>
      </c>
      <c r="V50" s="198">
        <v>0.16</v>
      </c>
      <c r="W50" s="198">
        <v>0.36</v>
      </c>
      <c r="X50" s="198">
        <v>1.2</v>
      </c>
      <c r="Y50" s="198">
        <v>0</v>
      </c>
      <c r="Z50" s="198">
        <v>2.14</v>
      </c>
      <c r="AA50" s="198">
        <v>0</v>
      </c>
      <c r="AB50" s="198">
        <v>0</v>
      </c>
      <c r="AC50" s="198">
        <v>1.55</v>
      </c>
      <c r="AD50" s="198">
        <v>6.82</v>
      </c>
      <c r="AE50" s="198">
        <v>0</v>
      </c>
      <c r="AF50" s="198">
        <v>0</v>
      </c>
      <c r="AG50" s="198">
        <v>17.82</v>
      </c>
      <c r="AH50" s="198">
        <v>0</v>
      </c>
      <c r="AI50" s="198">
        <v>8.84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116</v>
      </c>
      <c r="AP50" s="198">
        <v>0</v>
      </c>
      <c r="AQ50" s="198">
        <v>0</v>
      </c>
      <c r="AR50" s="198">
        <v>3.2</v>
      </c>
      <c r="AS50" s="198">
        <v>7.45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5.33</v>
      </c>
      <c r="E51" s="198">
        <v>0</v>
      </c>
      <c r="F51" s="198">
        <v>0</v>
      </c>
      <c r="G51" s="198">
        <v>8.2799999999999994</v>
      </c>
      <c r="H51" s="198">
        <v>0</v>
      </c>
      <c r="I51" s="198">
        <v>0</v>
      </c>
      <c r="J51" s="198">
        <v>19.77</v>
      </c>
      <c r="K51" s="198">
        <v>43.17</v>
      </c>
      <c r="L51" s="198">
        <v>45.87</v>
      </c>
      <c r="M51" s="198">
        <v>0</v>
      </c>
      <c r="N51" s="198">
        <v>0.48</v>
      </c>
      <c r="O51" s="198">
        <v>1.62</v>
      </c>
      <c r="P51" s="198">
        <v>1.55</v>
      </c>
      <c r="Q51" s="198">
        <v>4.1100000000000003</v>
      </c>
      <c r="R51" s="198">
        <v>0.21</v>
      </c>
      <c r="S51" s="198">
        <v>4.76</v>
      </c>
      <c r="T51" s="198">
        <v>0</v>
      </c>
      <c r="U51" s="198">
        <v>7.83</v>
      </c>
      <c r="V51" s="198">
        <v>0.16</v>
      </c>
      <c r="W51" s="198">
        <v>0.36</v>
      </c>
      <c r="X51" s="198">
        <v>1.2</v>
      </c>
      <c r="Y51" s="198">
        <v>0</v>
      </c>
      <c r="Z51" s="198">
        <v>2.14</v>
      </c>
      <c r="AA51" s="198">
        <v>0</v>
      </c>
      <c r="AB51" s="198">
        <v>0</v>
      </c>
      <c r="AC51" s="198">
        <v>1.55</v>
      </c>
      <c r="AD51" s="198">
        <v>6.82</v>
      </c>
      <c r="AE51" s="198">
        <v>0</v>
      </c>
      <c r="AF51" s="198">
        <v>0</v>
      </c>
      <c r="AG51" s="198">
        <v>18.22</v>
      </c>
      <c r="AH51" s="198">
        <v>0</v>
      </c>
      <c r="AI51" s="198">
        <v>8.84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116</v>
      </c>
      <c r="AP51" s="198">
        <v>0</v>
      </c>
      <c r="AQ51" s="198">
        <v>0</v>
      </c>
      <c r="AR51" s="198">
        <v>3.2</v>
      </c>
      <c r="AS51" s="198">
        <v>7.31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5.33</v>
      </c>
      <c r="E52" s="198">
        <v>0</v>
      </c>
      <c r="F52" s="198">
        <v>0</v>
      </c>
      <c r="G52" s="198">
        <v>8.2799999999999994</v>
      </c>
      <c r="H52" s="198">
        <v>0</v>
      </c>
      <c r="I52" s="198">
        <v>0</v>
      </c>
      <c r="J52" s="198">
        <v>19.77</v>
      </c>
      <c r="K52" s="198">
        <v>43.17</v>
      </c>
      <c r="L52" s="198">
        <v>45.87</v>
      </c>
      <c r="M52" s="198">
        <v>0</v>
      </c>
      <c r="N52" s="198">
        <v>0.48</v>
      </c>
      <c r="O52" s="198">
        <v>1.62</v>
      </c>
      <c r="P52" s="198">
        <v>1.55</v>
      </c>
      <c r="Q52" s="198">
        <v>4.1100000000000003</v>
      </c>
      <c r="R52" s="198">
        <v>0.21</v>
      </c>
      <c r="S52" s="198">
        <v>4.76</v>
      </c>
      <c r="T52" s="198">
        <v>0</v>
      </c>
      <c r="U52" s="198">
        <v>7.83</v>
      </c>
      <c r="V52" s="198">
        <v>0.16</v>
      </c>
      <c r="W52" s="198">
        <v>0.36</v>
      </c>
      <c r="X52" s="198">
        <v>1.2</v>
      </c>
      <c r="Y52" s="198">
        <v>0</v>
      </c>
      <c r="Z52" s="198">
        <v>2.14</v>
      </c>
      <c r="AA52" s="198">
        <v>0</v>
      </c>
      <c r="AB52" s="198">
        <v>0</v>
      </c>
      <c r="AC52" s="198">
        <v>1.55</v>
      </c>
      <c r="AD52" s="198">
        <v>6.82</v>
      </c>
      <c r="AE52" s="198">
        <v>0</v>
      </c>
      <c r="AF52" s="198">
        <v>0</v>
      </c>
      <c r="AG52" s="198">
        <v>18.22</v>
      </c>
      <c r="AH52" s="198">
        <v>0</v>
      </c>
      <c r="AI52" s="198">
        <v>8.84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116</v>
      </c>
      <c r="AP52" s="198">
        <v>0</v>
      </c>
      <c r="AQ52" s="198">
        <v>0</v>
      </c>
      <c r="AR52" s="198">
        <v>3.2</v>
      </c>
      <c r="AS52" s="198">
        <v>7.31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5.33</v>
      </c>
      <c r="E53" s="198">
        <v>0</v>
      </c>
      <c r="F53" s="198">
        <v>0</v>
      </c>
      <c r="G53" s="198">
        <v>8.2799999999999994</v>
      </c>
      <c r="H53" s="198">
        <v>0</v>
      </c>
      <c r="I53" s="198">
        <v>0</v>
      </c>
      <c r="J53" s="198">
        <v>19.77</v>
      </c>
      <c r="K53" s="198">
        <v>57.69</v>
      </c>
      <c r="L53" s="198">
        <v>46.84</v>
      </c>
      <c r="M53" s="198">
        <v>0</v>
      </c>
      <c r="N53" s="198">
        <v>0.48</v>
      </c>
      <c r="O53" s="198">
        <v>1.62</v>
      </c>
      <c r="P53" s="198">
        <v>1.55</v>
      </c>
      <c r="Q53" s="198">
        <v>3.14</v>
      </c>
      <c r="R53" s="198">
        <v>0.21</v>
      </c>
      <c r="S53" s="198">
        <v>3.8</v>
      </c>
      <c r="T53" s="198">
        <v>0</v>
      </c>
      <c r="U53" s="198">
        <v>7.83</v>
      </c>
      <c r="V53" s="198">
        <v>0.16</v>
      </c>
      <c r="W53" s="198">
        <v>0.36</v>
      </c>
      <c r="X53" s="198">
        <v>1.2</v>
      </c>
      <c r="Y53" s="198">
        <v>0</v>
      </c>
      <c r="Z53" s="198">
        <v>2.14</v>
      </c>
      <c r="AA53" s="198">
        <v>0</v>
      </c>
      <c r="AB53" s="198">
        <v>0</v>
      </c>
      <c r="AC53" s="198">
        <v>1.55</v>
      </c>
      <c r="AD53" s="198">
        <v>6.82</v>
      </c>
      <c r="AE53" s="198">
        <v>0</v>
      </c>
      <c r="AF53" s="198">
        <v>0</v>
      </c>
      <c r="AG53" s="198">
        <v>18.59</v>
      </c>
      <c r="AH53" s="198">
        <v>0</v>
      </c>
      <c r="AI53" s="198">
        <v>8.84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116</v>
      </c>
      <c r="AP53" s="198">
        <v>0</v>
      </c>
      <c r="AQ53" s="198">
        <v>0</v>
      </c>
      <c r="AR53" s="198">
        <v>3.2</v>
      </c>
      <c r="AS53" s="198">
        <v>7.31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5.33</v>
      </c>
      <c r="E54" s="198">
        <v>0</v>
      </c>
      <c r="F54" s="198">
        <v>0</v>
      </c>
      <c r="G54" s="198">
        <v>8.2799999999999994</v>
      </c>
      <c r="H54" s="198">
        <v>0</v>
      </c>
      <c r="I54" s="198">
        <v>0</v>
      </c>
      <c r="J54" s="198">
        <v>19.77</v>
      </c>
      <c r="K54" s="198">
        <v>57.69</v>
      </c>
      <c r="L54" s="198">
        <v>46.84</v>
      </c>
      <c r="M54" s="198">
        <v>0</v>
      </c>
      <c r="N54" s="198">
        <v>0.48</v>
      </c>
      <c r="O54" s="198">
        <v>1.62</v>
      </c>
      <c r="P54" s="198">
        <v>1.55</v>
      </c>
      <c r="Q54" s="198">
        <v>3.14</v>
      </c>
      <c r="R54" s="198">
        <v>0.21</v>
      </c>
      <c r="S54" s="198">
        <v>3.8</v>
      </c>
      <c r="T54" s="198">
        <v>0</v>
      </c>
      <c r="U54" s="198">
        <v>7.83</v>
      </c>
      <c r="V54" s="198">
        <v>0.16</v>
      </c>
      <c r="W54" s="198">
        <v>0.36</v>
      </c>
      <c r="X54" s="198">
        <v>1.2</v>
      </c>
      <c r="Y54" s="198">
        <v>0</v>
      </c>
      <c r="Z54" s="198">
        <v>2.14</v>
      </c>
      <c r="AA54" s="198">
        <v>0</v>
      </c>
      <c r="AB54" s="198">
        <v>0</v>
      </c>
      <c r="AC54" s="198">
        <v>1.55</v>
      </c>
      <c r="AD54" s="198">
        <v>6.82</v>
      </c>
      <c r="AE54" s="198">
        <v>0</v>
      </c>
      <c r="AF54" s="198">
        <v>0</v>
      </c>
      <c r="AG54" s="198">
        <v>18.59</v>
      </c>
      <c r="AH54" s="198">
        <v>0</v>
      </c>
      <c r="AI54" s="198">
        <v>8.84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116</v>
      </c>
      <c r="AP54" s="198">
        <v>0</v>
      </c>
      <c r="AQ54" s="198">
        <v>0</v>
      </c>
      <c r="AR54" s="198">
        <v>3.2</v>
      </c>
      <c r="AS54" s="198">
        <v>7.31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5.07</v>
      </c>
      <c r="E55" s="198">
        <v>0</v>
      </c>
      <c r="F55" s="198">
        <v>0</v>
      </c>
      <c r="G55" s="198">
        <v>8.2799999999999994</v>
      </c>
      <c r="H55" s="198">
        <v>0</v>
      </c>
      <c r="I55" s="198">
        <v>0</v>
      </c>
      <c r="J55" s="198">
        <v>19.77</v>
      </c>
      <c r="K55" s="198">
        <v>62.53</v>
      </c>
      <c r="L55" s="198">
        <v>46.84</v>
      </c>
      <c r="M55" s="198">
        <v>0</v>
      </c>
      <c r="N55" s="198">
        <v>0.48</v>
      </c>
      <c r="O55" s="198">
        <v>1.62</v>
      </c>
      <c r="P55" s="198">
        <v>1.55</v>
      </c>
      <c r="Q55" s="198">
        <v>3.14</v>
      </c>
      <c r="R55" s="198">
        <v>0.21</v>
      </c>
      <c r="S55" s="198">
        <v>3.8</v>
      </c>
      <c r="T55" s="198">
        <v>0</v>
      </c>
      <c r="U55" s="198">
        <v>7.83</v>
      </c>
      <c r="V55" s="198">
        <v>0.16</v>
      </c>
      <c r="W55" s="198">
        <v>0.36</v>
      </c>
      <c r="X55" s="198">
        <v>1.2</v>
      </c>
      <c r="Y55" s="198">
        <v>0</v>
      </c>
      <c r="Z55" s="198">
        <v>2.14</v>
      </c>
      <c r="AA55" s="198">
        <v>0</v>
      </c>
      <c r="AB55" s="198">
        <v>0</v>
      </c>
      <c r="AC55" s="198">
        <v>1.55</v>
      </c>
      <c r="AD55" s="198">
        <v>6.82</v>
      </c>
      <c r="AE55" s="198">
        <v>0</v>
      </c>
      <c r="AF55" s="198">
        <v>0</v>
      </c>
      <c r="AG55" s="198">
        <v>18.59</v>
      </c>
      <c r="AH55" s="198">
        <v>0</v>
      </c>
      <c r="AI55" s="198">
        <v>8.84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116</v>
      </c>
      <c r="AP55" s="198">
        <v>0</v>
      </c>
      <c r="AQ55" s="198">
        <v>0</v>
      </c>
      <c r="AR55" s="198">
        <v>3.2</v>
      </c>
      <c r="AS55" s="198">
        <v>7.31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4.8</v>
      </c>
      <c r="E56" s="198">
        <v>0</v>
      </c>
      <c r="F56" s="198">
        <v>0</v>
      </c>
      <c r="G56" s="198">
        <v>8.2799999999999994</v>
      </c>
      <c r="H56" s="198">
        <v>0</v>
      </c>
      <c r="I56" s="198">
        <v>0</v>
      </c>
      <c r="J56" s="198">
        <v>19.77</v>
      </c>
      <c r="K56" s="198">
        <v>62.53</v>
      </c>
      <c r="L56" s="198">
        <v>46.84</v>
      </c>
      <c r="M56" s="198">
        <v>0</v>
      </c>
      <c r="N56" s="198">
        <v>0.48</v>
      </c>
      <c r="O56" s="198">
        <v>1.62</v>
      </c>
      <c r="P56" s="198">
        <v>1.55</v>
      </c>
      <c r="Q56" s="198">
        <v>3.14</v>
      </c>
      <c r="R56" s="198">
        <v>0.21</v>
      </c>
      <c r="S56" s="198">
        <v>3.8</v>
      </c>
      <c r="T56" s="198">
        <v>0</v>
      </c>
      <c r="U56" s="198">
        <v>7.83</v>
      </c>
      <c r="V56" s="198">
        <v>0.16</v>
      </c>
      <c r="W56" s="198">
        <v>0.36</v>
      </c>
      <c r="X56" s="198">
        <v>1.2</v>
      </c>
      <c r="Y56" s="198">
        <v>0</v>
      </c>
      <c r="Z56" s="198">
        <v>2.14</v>
      </c>
      <c r="AA56" s="198">
        <v>0</v>
      </c>
      <c r="AB56" s="198">
        <v>0</v>
      </c>
      <c r="AC56" s="198">
        <v>1.55</v>
      </c>
      <c r="AD56" s="198">
        <v>6.82</v>
      </c>
      <c r="AE56" s="198">
        <v>0</v>
      </c>
      <c r="AF56" s="198">
        <v>0</v>
      </c>
      <c r="AG56" s="198">
        <v>18.59</v>
      </c>
      <c r="AH56" s="198">
        <v>0</v>
      </c>
      <c r="AI56" s="198">
        <v>8.84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116</v>
      </c>
      <c r="AP56" s="198">
        <v>0</v>
      </c>
      <c r="AQ56" s="198">
        <v>0</v>
      </c>
      <c r="AR56" s="198">
        <v>3.2</v>
      </c>
      <c r="AS56" s="198">
        <v>7.31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4.8</v>
      </c>
      <c r="E57" s="198">
        <v>0</v>
      </c>
      <c r="F57" s="198">
        <v>0</v>
      </c>
      <c r="G57" s="198">
        <v>8.2799999999999994</v>
      </c>
      <c r="H57" s="198">
        <v>0</v>
      </c>
      <c r="I57" s="198">
        <v>0</v>
      </c>
      <c r="J57" s="198">
        <v>19.77</v>
      </c>
      <c r="K57" s="198">
        <v>62.53</v>
      </c>
      <c r="L57" s="198">
        <v>46.84</v>
      </c>
      <c r="M57" s="198">
        <v>0</v>
      </c>
      <c r="N57" s="198">
        <v>0.48</v>
      </c>
      <c r="O57" s="198">
        <v>1.62</v>
      </c>
      <c r="P57" s="198">
        <v>1.55</v>
      </c>
      <c r="Q57" s="198">
        <v>3.14</v>
      </c>
      <c r="R57" s="198">
        <v>0.21</v>
      </c>
      <c r="S57" s="198">
        <v>3.8</v>
      </c>
      <c r="T57" s="198">
        <v>0</v>
      </c>
      <c r="U57" s="198">
        <v>7.83</v>
      </c>
      <c r="V57" s="198">
        <v>0.16</v>
      </c>
      <c r="W57" s="198">
        <v>0.36</v>
      </c>
      <c r="X57" s="198">
        <v>1.2</v>
      </c>
      <c r="Y57" s="198">
        <v>0</v>
      </c>
      <c r="Z57" s="198">
        <v>2.14</v>
      </c>
      <c r="AA57" s="198">
        <v>0</v>
      </c>
      <c r="AB57" s="198">
        <v>0</v>
      </c>
      <c r="AC57" s="198">
        <v>1.55</v>
      </c>
      <c r="AD57" s="198">
        <v>6.82</v>
      </c>
      <c r="AE57" s="198">
        <v>0</v>
      </c>
      <c r="AF57" s="198">
        <v>0</v>
      </c>
      <c r="AG57" s="198">
        <v>18.59</v>
      </c>
      <c r="AH57" s="198">
        <v>0</v>
      </c>
      <c r="AI57" s="198">
        <v>8.84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116</v>
      </c>
      <c r="AP57" s="198">
        <v>0</v>
      </c>
      <c r="AQ57" s="198">
        <v>0</v>
      </c>
      <c r="AR57" s="198">
        <v>3.2</v>
      </c>
      <c r="AS57" s="198">
        <v>7.31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4.1399999999999997</v>
      </c>
      <c r="E58" s="198">
        <v>0</v>
      </c>
      <c r="F58" s="198">
        <v>0</v>
      </c>
      <c r="G58" s="198">
        <v>8.2799999999999994</v>
      </c>
      <c r="H58" s="198">
        <v>0</v>
      </c>
      <c r="I58" s="198">
        <v>0</v>
      </c>
      <c r="J58" s="198">
        <v>19.77</v>
      </c>
      <c r="K58" s="198">
        <v>62.53</v>
      </c>
      <c r="L58" s="198">
        <v>46.84</v>
      </c>
      <c r="M58" s="198">
        <v>0</v>
      </c>
      <c r="N58" s="198">
        <v>0.48</v>
      </c>
      <c r="O58" s="198">
        <v>1.62</v>
      </c>
      <c r="P58" s="198">
        <v>1.55</v>
      </c>
      <c r="Q58" s="198">
        <v>3.14</v>
      </c>
      <c r="R58" s="198">
        <v>0.21</v>
      </c>
      <c r="S58" s="198">
        <v>3.8</v>
      </c>
      <c r="T58" s="198">
        <v>0</v>
      </c>
      <c r="U58" s="198">
        <v>7.83</v>
      </c>
      <c r="V58" s="198">
        <v>0.16</v>
      </c>
      <c r="W58" s="198">
        <v>0.36</v>
      </c>
      <c r="X58" s="198">
        <v>1.2</v>
      </c>
      <c r="Y58" s="198">
        <v>0</v>
      </c>
      <c r="Z58" s="198">
        <v>2.14</v>
      </c>
      <c r="AA58" s="198">
        <v>0</v>
      </c>
      <c r="AB58" s="198">
        <v>0</v>
      </c>
      <c r="AC58" s="198">
        <v>1.55</v>
      </c>
      <c r="AD58" s="198">
        <v>6.82</v>
      </c>
      <c r="AE58" s="198">
        <v>0</v>
      </c>
      <c r="AF58" s="198">
        <v>0</v>
      </c>
      <c r="AG58" s="198">
        <v>18.59</v>
      </c>
      <c r="AH58" s="198">
        <v>0</v>
      </c>
      <c r="AI58" s="198">
        <v>8.84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116</v>
      </c>
      <c r="AP58" s="198">
        <v>0</v>
      </c>
      <c r="AQ58" s="198">
        <v>0</v>
      </c>
      <c r="AR58" s="198">
        <v>3.2</v>
      </c>
      <c r="AS58" s="198">
        <v>7.31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4.1399999999999997</v>
      </c>
      <c r="E59" s="198">
        <v>0</v>
      </c>
      <c r="F59" s="198">
        <v>0</v>
      </c>
      <c r="G59" s="198">
        <v>8.2799999999999994</v>
      </c>
      <c r="H59" s="198">
        <v>0</v>
      </c>
      <c r="I59" s="198">
        <v>0</v>
      </c>
      <c r="J59" s="198">
        <v>19.77</v>
      </c>
      <c r="K59" s="198">
        <v>78.599999999999994</v>
      </c>
      <c r="L59" s="198">
        <v>47.43</v>
      </c>
      <c r="M59" s="198">
        <v>0</v>
      </c>
      <c r="N59" s="198">
        <v>0.48</v>
      </c>
      <c r="O59" s="198">
        <v>1.62</v>
      </c>
      <c r="P59" s="198">
        <v>1.55</v>
      </c>
      <c r="Q59" s="198">
        <v>3.2</v>
      </c>
      <c r="R59" s="198">
        <v>0.21</v>
      </c>
      <c r="S59" s="198">
        <v>3.89</v>
      </c>
      <c r="T59" s="198">
        <v>0</v>
      </c>
      <c r="U59" s="198">
        <v>7.83</v>
      </c>
      <c r="V59" s="198">
        <v>0.49</v>
      </c>
      <c r="W59" s="198">
        <v>0.36</v>
      </c>
      <c r="X59" s="198">
        <v>1.2</v>
      </c>
      <c r="Y59" s="198">
        <v>0</v>
      </c>
      <c r="Z59" s="198">
        <v>2.14</v>
      </c>
      <c r="AA59" s="198">
        <v>0</v>
      </c>
      <c r="AB59" s="198">
        <v>0</v>
      </c>
      <c r="AC59" s="198">
        <v>1.55</v>
      </c>
      <c r="AD59" s="198">
        <v>6.82</v>
      </c>
      <c r="AE59" s="198">
        <v>0</v>
      </c>
      <c r="AF59" s="198">
        <v>0</v>
      </c>
      <c r="AG59" s="198">
        <v>18.59</v>
      </c>
      <c r="AH59" s="198">
        <v>0</v>
      </c>
      <c r="AI59" s="198">
        <v>8.84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116</v>
      </c>
      <c r="AP59" s="198">
        <v>0</v>
      </c>
      <c r="AQ59" s="198">
        <v>0</v>
      </c>
      <c r="AR59" s="198">
        <v>3.2</v>
      </c>
      <c r="AS59" s="198">
        <v>7.31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4.1399999999999997</v>
      </c>
      <c r="E60" s="198">
        <v>0</v>
      </c>
      <c r="F60" s="198">
        <v>0</v>
      </c>
      <c r="G60" s="198">
        <v>8.2799999999999994</v>
      </c>
      <c r="H60" s="198">
        <v>0</v>
      </c>
      <c r="I60" s="198">
        <v>0</v>
      </c>
      <c r="J60" s="198">
        <v>19.77</v>
      </c>
      <c r="K60" s="198">
        <v>73.56</v>
      </c>
      <c r="L60" s="198">
        <v>47.43</v>
      </c>
      <c r="M60" s="198">
        <v>0</v>
      </c>
      <c r="N60" s="198">
        <v>0.48</v>
      </c>
      <c r="O60" s="198">
        <v>1.62</v>
      </c>
      <c r="P60" s="198">
        <v>1.55</v>
      </c>
      <c r="Q60" s="198">
        <v>3.2</v>
      </c>
      <c r="R60" s="198">
        <v>0.21</v>
      </c>
      <c r="S60" s="198">
        <v>3.89</v>
      </c>
      <c r="T60" s="198">
        <v>0</v>
      </c>
      <c r="U60" s="198">
        <v>7.83</v>
      </c>
      <c r="V60" s="198">
        <v>0.49</v>
      </c>
      <c r="W60" s="198">
        <v>0.36</v>
      </c>
      <c r="X60" s="198">
        <v>1.2</v>
      </c>
      <c r="Y60" s="198">
        <v>0</v>
      </c>
      <c r="Z60" s="198">
        <v>2.14</v>
      </c>
      <c r="AA60" s="198">
        <v>0</v>
      </c>
      <c r="AB60" s="198">
        <v>0</v>
      </c>
      <c r="AC60" s="198">
        <v>1.55</v>
      </c>
      <c r="AD60" s="198">
        <v>6.82</v>
      </c>
      <c r="AE60" s="198">
        <v>0</v>
      </c>
      <c r="AF60" s="198">
        <v>0</v>
      </c>
      <c r="AG60" s="198">
        <v>18.59</v>
      </c>
      <c r="AH60" s="198">
        <v>0</v>
      </c>
      <c r="AI60" s="198">
        <v>8.84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116</v>
      </c>
      <c r="AP60" s="198">
        <v>0</v>
      </c>
      <c r="AQ60" s="198">
        <v>0</v>
      </c>
      <c r="AR60" s="198">
        <v>3.2</v>
      </c>
      <c r="AS60" s="198">
        <v>7.31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4.1399999999999997</v>
      </c>
      <c r="E61" s="198">
        <v>0</v>
      </c>
      <c r="F61" s="198">
        <v>0</v>
      </c>
      <c r="G61" s="198">
        <v>8.2799999999999994</v>
      </c>
      <c r="H61" s="198">
        <v>0</v>
      </c>
      <c r="I61" s="198">
        <v>0</v>
      </c>
      <c r="J61" s="198">
        <v>19.77</v>
      </c>
      <c r="K61" s="198">
        <v>63.5</v>
      </c>
      <c r="L61" s="198">
        <v>47.43</v>
      </c>
      <c r="M61" s="198">
        <v>0</v>
      </c>
      <c r="N61" s="198">
        <v>0.48</v>
      </c>
      <c r="O61" s="198">
        <v>1.62</v>
      </c>
      <c r="P61" s="198">
        <v>1.55</v>
      </c>
      <c r="Q61" s="198">
        <v>3.2</v>
      </c>
      <c r="R61" s="198">
        <v>0.21</v>
      </c>
      <c r="S61" s="198">
        <v>3.89</v>
      </c>
      <c r="T61" s="198">
        <v>0</v>
      </c>
      <c r="U61" s="198">
        <v>7.83</v>
      </c>
      <c r="V61" s="198">
        <v>0.49</v>
      </c>
      <c r="W61" s="198">
        <v>0.36</v>
      </c>
      <c r="X61" s="198">
        <v>1.2</v>
      </c>
      <c r="Y61" s="198">
        <v>0</v>
      </c>
      <c r="Z61" s="198">
        <v>2.14</v>
      </c>
      <c r="AA61" s="198">
        <v>0</v>
      </c>
      <c r="AB61" s="198">
        <v>0</v>
      </c>
      <c r="AC61" s="198">
        <v>1.55</v>
      </c>
      <c r="AD61" s="198">
        <v>6.82</v>
      </c>
      <c r="AE61" s="198">
        <v>0</v>
      </c>
      <c r="AF61" s="198">
        <v>0</v>
      </c>
      <c r="AG61" s="198">
        <v>18.59</v>
      </c>
      <c r="AH61" s="198">
        <v>0</v>
      </c>
      <c r="AI61" s="198">
        <v>8.84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116</v>
      </c>
      <c r="AP61" s="198">
        <v>0</v>
      </c>
      <c r="AQ61" s="198">
        <v>0</v>
      </c>
      <c r="AR61" s="198">
        <v>3.2</v>
      </c>
      <c r="AS61" s="198">
        <v>7.31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4.1399999999999997</v>
      </c>
      <c r="E62" s="198">
        <v>0</v>
      </c>
      <c r="F62" s="198">
        <v>0</v>
      </c>
      <c r="G62" s="198">
        <v>8.2799999999999994</v>
      </c>
      <c r="H62" s="198">
        <v>0</v>
      </c>
      <c r="I62" s="198">
        <v>0</v>
      </c>
      <c r="J62" s="198">
        <v>19.77</v>
      </c>
      <c r="K62" s="198">
        <v>48.4</v>
      </c>
      <c r="L62" s="198">
        <v>47.43</v>
      </c>
      <c r="M62" s="198">
        <v>0</v>
      </c>
      <c r="N62" s="198">
        <v>0.48</v>
      </c>
      <c r="O62" s="198">
        <v>1.62</v>
      </c>
      <c r="P62" s="198">
        <v>1.55</v>
      </c>
      <c r="Q62" s="198">
        <v>3.2</v>
      </c>
      <c r="R62" s="198">
        <v>0.21</v>
      </c>
      <c r="S62" s="198">
        <v>3.89</v>
      </c>
      <c r="T62" s="198">
        <v>0</v>
      </c>
      <c r="U62" s="198">
        <v>7.83</v>
      </c>
      <c r="V62" s="198">
        <v>0.49</v>
      </c>
      <c r="W62" s="198">
        <v>0.36</v>
      </c>
      <c r="X62" s="198">
        <v>1.2</v>
      </c>
      <c r="Y62" s="198">
        <v>0</v>
      </c>
      <c r="Z62" s="198">
        <v>2.14</v>
      </c>
      <c r="AA62" s="198">
        <v>0</v>
      </c>
      <c r="AB62" s="198">
        <v>0</v>
      </c>
      <c r="AC62" s="198">
        <v>1.55</v>
      </c>
      <c r="AD62" s="198">
        <v>6.82</v>
      </c>
      <c r="AE62" s="198">
        <v>0</v>
      </c>
      <c r="AF62" s="198">
        <v>0</v>
      </c>
      <c r="AG62" s="198">
        <v>18.59</v>
      </c>
      <c r="AH62" s="198">
        <v>0</v>
      </c>
      <c r="AI62" s="198">
        <v>8.84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116</v>
      </c>
      <c r="AP62" s="198">
        <v>0</v>
      </c>
      <c r="AQ62" s="198">
        <v>0</v>
      </c>
      <c r="AR62" s="198">
        <v>3.2</v>
      </c>
      <c r="AS62" s="198">
        <v>7.31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4.1399999999999997</v>
      </c>
      <c r="E63" s="198">
        <v>0</v>
      </c>
      <c r="F63" s="198">
        <v>0</v>
      </c>
      <c r="G63" s="198">
        <v>8.2799999999999994</v>
      </c>
      <c r="H63" s="198">
        <v>0</v>
      </c>
      <c r="I63" s="198">
        <v>0</v>
      </c>
      <c r="J63" s="198">
        <v>19.77</v>
      </c>
      <c r="K63" s="198">
        <v>43.37</v>
      </c>
      <c r="L63" s="198">
        <v>47.43</v>
      </c>
      <c r="M63" s="198">
        <v>0</v>
      </c>
      <c r="N63" s="198">
        <v>0.48</v>
      </c>
      <c r="O63" s="198">
        <v>1.62</v>
      </c>
      <c r="P63" s="198">
        <v>1.55</v>
      </c>
      <c r="Q63" s="198">
        <v>3.2</v>
      </c>
      <c r="R63" s="198">
        <v>0.21</v>
      </c>
      <c r="S63" s="198">
        <v>3.89</v>
      </c>
      <c r="T63" s="198">
        <v>0</v>
      </c>
      <c r="U63" s="198">
        <v>7.83</v>
      </c>
      <c r="V63" s="198">
        <v>0.49</v>
      </c>
      <c r="W63" s="198">
        <v>0.36</v>
      </c>
      <c r="X63" s="198">
        <v>1.2</v>
      </c>
      <c r="Y63" s="198">
        <v>0</v>
      </c>
      <c r="Z63" s="198">
        <v>2.14</v>
      </c>
      <c r="AA63" s="198">
        <v>0</v>
      </c>
      <c r="AB63" s="198">
        <v>0</v>
      </c>
      <c r="AC63" s="198">
        <v>1.55</v>
      </c>
      <c r="AD63" s="198">
        <v>6.82</v>
      </c>
      <c r="AE63" s="198">
        <v>0</v>
      </c>
      <c r="AF63" s="198">
        <v>0</v>
      </c>
      <c r="AG63" s="198">
        <v>18.59</v>
      </c>
      <c r="AH63" s="198">
        <v>0</v>
      </c>
      <c r="AI63" s="198">
        <v>8.84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116</v>
      </c>
      <c r="AP63" s="198">
        <v>0</v>
      </c>
      <c r="AQ63" s="198">
        <v>0</v>
      </c>
      <c r="AR63" s="198">
        <v>3.2</v>
      </c>
      <c r="AS63" s="198">
        <v>7.45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4.1399999999999997</v>
      </c>
      <c r="E64" s="198">
        <v>0</v>
      </c>
      <c r="F64" s="198">
        <v>0</v>
      </c>
      <c r="G64" s="198">
        <v>8.2799999999999994</v>
      </c>
      <c r="H64" s="198">
        <v>0</v>
      </c>
      <c r="I64" s="198">
        <v>0</v>
      </c>
      <c r="J64" s="198">
        <v>19.77</v>
      </c>
      <c r="K64" s="198">
        <v>43.37</v>
      </c>
      <c r="L64" s="198">
        <v>47.43</v>
      </c>
      <c r="M64" s="198">
        <v>0</v>
      </c>
      <c r="N64" s="198">
        <v>0.48</v>
      </c>
      <c r="O64" s="198">
        <v>1.62</v>
      </c>
      <c r="P64" s="198">
        <v>1.55</v>
      </c>
      <c r="Q64" s="198">
        <v>3.2</v>
      </c>
      <c r="R64" s="198">
        <v>0.21</v>
      </c>
      <c r="S64" s="198">
        <v>3.89</v>
      </c>
      <c r="T64" s="198">
        <v>0</v>
      </c>
      <c r="U64" s="198">
        <v>7.83</v>
      </c>
      <c r="V64" s="198">
        <v>0.49</v>
      </c>
      <c r="W64" s="198">
        <v>0.36</v>
      </c>
      <c r="X64" s="198">
        <v>1.2</v>
      </c>
      <c r="Y64" s="198">
        <v>0</v>
      </c>
      <c r="Z64" s="198">
        <v>2.14</v>
      </c>
      <c r="AA64" s="198">
        <v>0</v>
      </c>
      <c r="AB64" s="198">
        <v>0</v>
      </c>
      <c r="AC64" s="198">
        <v>1.55</v>
      </c>
      <c r="AD64" s="198">
        <v>6.82</v>
      </c>
      <c r="AE64" s="198">
        <v>0</v>
      </c>
      <c r="AF64" s="198">
        <v>0</v>
      </c>
      <c r="AG64" s="198">
        <v>18.59</v>
      </c>
      <c r="AH64" s="198">
        <v>0</v>
      </c>
      <c r="AI64" s="198">
        <v>8.84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116</v>
      </c>
      <c r="AP64" s="198">
        <v>0</v>
      </c>
      <c r="AQ64" s="198">
        <v>0</v>
      </c>
      <c r="AR64" s="198">
        <v>3.2</v>
      </c>
      <c r="AS64" s="198">
        <v>7.45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4.1399999999999997</v>
      </c>
      <c r="E65" s="198">
        <v>0</v>
      </c>
      <c r="F65" s="198">
        <v>0</v>
      </c>
      <c r="G65" s="198">
        <v>8.2799999999999994</v>
      </c>
      <c r="H65" s="198">
        <v>0</v>
      </c>
      <c r="I65" s="198">
        <v>0</v>
      </c>
      <c r="J65" s="198">
        <v>19.77</v>
      </c>
      <c r="K65" s="198">
        <v>43.37</v>
      </c>
      <c r="L65" s="198">
        <v>47.43</v>
      </c>
      <c r="M65" s="198">
        <v>0</v>
      </c>
      <c r="N65" s="198">
        <v>0.48</v>
      </c>
      <c r="O65" s="198">
        <v>1.62</v>
      </c>
      <c r="P65" s="198">
        <v>1.55</v>
      </c>
      <c r="Q65" s="198">
        <v>3.2</v>
      </c>
      <c r="R65" s="198">
        <v>0.21</v>
      </c>
      <c r="S65" s="198">
        <v>3.89</v>
      </c>
      <c r="T65" s="198">
        <v>0</v>
      </c>
      <c r="U65" s="198">
        <v>7.83</v>
      </c>
      <c r="V65" s="198">
        <v>0.49</v>
      </c>
      <c r="W65" s="198">
        <v>0.36</v>
      </c>
      <c r="X65" s="198">
        <v>1.2</v>
      </c>
      <c r="Y65" s="198">
        <v>0</v>
      </c>
      <c r="Z65" s="198">
        <v>2.14</v>
      </c>
      <c r="AA65" s="198">
        <v>0</v>
      </c>
      <c r="AB65" s="198">
        <v>0</v>
      </c>
      <c r="AC65" s="198">
        <v>1.55</v>
      </c>
      <c r="AD65" s="198">
        <v>6.82</v>
      </c>
      <c r="AE65" s="198">
        <v>0</v>
      </c>
      <c r="AF65" s="198">
        <v>0</v>
      </c>
      <c r="AG65" s="198">
        <v>18.59</v>
      </c>
      <c r="AH65" s="198">
        <v>0</v>
      </c>
      <c r="AI65" s="198">
        <v>8.84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116</v>
      </c>
      <c r="AP65" s="198">
        <v>0</v>
      </c>
      <c r="AQ65" s="198">
        <v>0</v>
      </c>
      <c r="AR65" s="198">
        <v>3.2</v>
      </c>
      <c r="AS65" s="198">
        <v>7.45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4.1399999999999997</v>
      </c>
      <c r="E66" s="198">
        <v>0</v>
      </c>
      <c r="F66" s="198">
        <v>0</v>
      </c>
      <c r="G66" s="198">
        <v>8.2799999999999994</v>
      </c>
      <c r="H66" s="198">
        <v>0</v>
      </c>
      <c r="I66" s="198">
        <v>0</v>
      </c>
      <c r="J66" s="198">
        <v>19.77</v>
      </c>
      <c r="K66" s="198">
        <v>43.37</v>
      </c>
      <c r="L66" s="198">
        <v>47.43</v>
      </c>
      <c r="M66" s="198">
        <v>0</v>
      </c>
      <c r="N66" s="198">
        <v>0.48</v>
      </c>
      <c r="O66" s="198">
        <v>1.62</v>
      </c>
      <c r="P66" s="198">
        <v>1.55</v>
      </c>
      <c r="Q66" s="198">
        <v>3.2</v>
      </c>
      <c r="R66" s="198">
        <v>0.21</v>
      </c>
      <c r="S66" s="198">
        <v>3.89</v>
      </c>
      <c r="T66" s="198">
        <v>0</v>
      </c>
      <c r="U66" s="198">
        <v>7.83</v>
      </c>
      <c r="V66" s="198">
        <v>0.49</v>
      </c>
      <c r="W66" s="198">
        <v>0.36</v>
      </c>
      <c r="X66" s="198">
        <v>1.2</v>
      </c>
      <c r="Y66" s="198">
        <v>0</v>
      </c>
      <c r="Z66" s="198">
        <v>2.14</v>
      </c>
      <c r="AA66" s="198">
        <v>0</v>
      </c>
      <c r="AB66" s="198">
        <v>0</v>
      </c>
      <c r="AC66" s="198">
        <v>1.55</v>
      </c>
      <c r="AD66" s="198">
        <v>6.82</v>
      </c>
      <c r="AE66" s="198">
        <v>0</v>
      </c>
      <c r="AF66" s="198">
        <v>0</v>
      </c>
      <c r="AG66" s="198">
        <v>18.59</v>
      </c>
      <c r="AH66" s="198">
        <v>0</v>
      </c>
      <c r="AI66" s="198">
        <v>8.84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116</v>
      </c>
      <c r="AP66" s="198">
        <v>0</v>
      </c>
      <c r="AQ66" s="198">
        <v>0</v>
      </c>
      <c r="AR66" s="198">
        <v>3.2</v>
      </c>
      <c r="AS66" s="198">
        <v>7.45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4.1399999999999997</v>
      </c>
      <c r="E67" s="198">
        <v>0</v>
      </c>
      <c r="F67" s="198">
        <v>0</v>
      </c>
      <c r="G67" s="198">
        <v>8.2799999999999994</v>
      </c>
      <c r="H67" s="198">
        <v>0</v>
      </c>
      <c r="I67" s="198">
        <v>0</v>
      </c>
      <c r="J67" s="198">
        <v>19.77</v>
      </c>
      <c r="K67" s="198">
        <v>5.27</v>
      </c>
      <c r="L67" s="198">
        <v>2.57</v>
      </c>
      <c r="M67" s="198">
        <v>0</v>
      </c>
      <c r="N67" s="198">
        <v>0.48</v>
      </c>
      <c r="O67" s="198">
        <v>1.62</v>
      </c>
      <c r="P67" s="198">
        <v>1.55</v>
      </c>
      <c r="Q67" s="198">
        <v>0.17</v>
      </c>
      <c r="R67" s="198">
        <v>0.21</v>
      </c>
      <c r="S67" s="198">
        <v>0.22</v>
      </c>
      <c r="T67" s="198">
        <v>0</v>
      </c>
      <c r="U67" s="198">
        <v>7.83</v>
      </c>
      <c r="V67" s="198">
        <v>0.49</v>
      </c>
      <c r="W67" s="198">
        <v>0.3</v>
      </c>
      <c r="X67" s="198">
        <v>1.2</v>
      </c>
      <c r="Y67" s="198">
        <v>0</v>
      </c>
      <c r="Z67" s="198">
        <v>2.14</v>
      </c>
      <c r="AA67" s="198">
        <v>0</v>
      </c>
      <c r="AB67" s="198">
        <v>0</v>
      </c>
      <c r="AC67" s="198">
        <v>1.55</v>
      </c>
      <c r="AD67" s="198">
        <v>6.82</v>
      </c>
      <c r="AE67" s="198">
        <v>0</v>
      </c>
      <c r="AF67" s="198">
        <v>0</v>
      </c>
      <c r="AG67" s="198">
        <v>18.59</v>
      </c>
      <c r="AH67" s="198">
        <v>0</v>
      </c>
      <c r="AI67" s="198">
        <v>8.84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116</v>
      </c>
      <c r="AP67" s="198">
        <v>0</v>
      </c>
      <c r="AQ67" s="198">
        <v>0</v>
      </c>
      <c r="AR67" s="198">
        <v>3.2</v>
      </c>
      <c r="AS67" s="198">
        <v>7.45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4.1399999999999997</v>
      </c>
      <c r="E68" s="198">
        <v>0</v>
      </c>
      <c r="F68" s="198">
        <v>0</v>
      </c>
      <c r="G68" s="198">
        <v>8.2799999999999994</v>
      </c>
      <c r="H68" s="198">
        <v>0</v>
      </c>
      <c r="I68" s="198">
        <v>0</v>
      </c>
      <c r="J68" s="198">
        <v>19.77</v>
      </c>
      <c r="K68" s="198">
        <v>5.27</v>
      </c>
      <c r="L68" s="198">
        <v>2.09</v>
      </c>
      <c r="M68" s="198">
        <v>0</v>
      </c>
      <c r="N68" s="198">
        <v>0.48</v>
      </c>
      <c r="O68" s="198">
        <v>1.62</v>
      </c>
      <c r="P68" s="198">
        <v>1.55</v>
      </c>
      <c r="Q68" s="198">
        <v>0.17</v>
      </c>
      <c r="R68" s="198">
        <v>0.21</v>
      </c>
      <c r="S68" s="198">
        <v>0.22</v>
      </c>
      <c r="T68" s="198">
        <v>0</v>
      </c>
      <c r="U68" s="198">
        <v>7.83</v>
      </c>
      <c r="V68" s="198">
        <v>0.49</v>
      </c>
      <c r="W68" s="198">
        <v>0.3</v>
      </c>
      <c r="X68" s="198">
        <v>1.2</v>
      </c>
      <c r="Y68" s="198">
        <v>0</v>
      </c>
      <c r="Z68" s="198">
        <v>2.14</v>
      </c>
      <c r="AA68" s="198">
        <v>0</v>
      </c>
      <c r="AB68" s="198">
        <v>0</v>
      </c>
      <c r="AC68" s="198">
        <v>1.55</v>
      </c>
      <c r="AD68" s="198">
        <v>6.82</v>
      </c>
      <c r="AE68" s="198">
        <v>0</v>
      </c>
      <c r="AF68" s="198">
        <v>0</v>
      </c>
      <c r="AG68" s="198">
        <v>18.59</v>
      </c>
      <c r="AH68" s="198">
        <v>0</v>
      </c>
      <c r="AI68" s="198">
        <v>8.84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116</v>
      </c>
      <c r="AP68" s="198">
        <v>0</v>
      </c>
      <c r="AQ68" s="198">
        <v>0</v>
      </c>
      <c r="AR68" s="198">
        <v>3.2</v>
      </c>
      <c r="AS68" s="198">
        <v>7.45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4.1399999999999997</v>
      </c>
      <c r="E69" s="198">
        <v>0</v>
      </c>
      <c r="F69" s="198">
        <v>0</v>
      </c>
      <c r="G69" s="198">
        <v>8.2799999999999994</v>
      </c>
      <c r="H69" s="198">
        <v>0</v>
      </c>
      <c r="I69" s="198">
        <v>0</v>
      </c>
      <c r="J69" s="198">
        <v>19.77</v>
      </c>
      <c r="K69" s="198">
        <v>5.27</v>
      </c>
      <c r="L69" s="198">
        <v>2.09</v>
      </c>
      <c r="M69" s="198">
        <v>0</v>
      </c>
      <c r="N69" s="198">
        <v>0.48</v>
      </c>
      <c r="O69" s="198">
        <v>1.62</v>
      </c>
      <c r="P69" s="198">
        <v>1.55</v>
      </c>
      <c r="Q69" s="198">
        <v>0.17</v>
      </c>
      <c r="R69" s="198">
        <v>0.21</v>
      </c>
      <c r="S69" s="198">
        <v>0.22</v>
      </c>
      <c r="T69" s="198">
        <v>0</v>
      </c>
      <c r="U69" s="198">
        <v>7.83</v>
      </c>
      <c r="V69" s="198">
        <v>0.33</v>
      </c>
      <c r="W69" s="198">
        <v>0.3</v>
      </c>
      <c r="X69" s="198">
        <v>1.2</v>
      </c>
      <c r="Y69" s="198">
        <v>0</v>
      </c>
      <c r="Z69" s="198">
        <v>2.14</v>
      </c>
      <c r="AA69" s="198">
        <v>0</v>
      </c>
      <c r="AB69" s="198">
        <v>0</v>
      </c>
      <c r="AC69" s="198">
        <v>1.55</v>
      </c>
      <c r="AD69" s="198">
        <v>6.82</v>
      </c>
      <c r="AE69" s="198">
        <v>0</v>
      </c>
      <c r="AF69" s="198">
        <v>0</v>
      </c>
      <c r="AG69" s="198">
        <v>18.59</v>
      </c>
      <c r="AH69" s="198">
        <v>0</v>
      </c>
      <c r="AI69" s="198">
        <v>8.84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116</v>
      </c>
      <c r="AP69" s="198">
        <v>0</v>
      </c>
      <c r="AQ69" s="198">
        <v>0</v>
      </c>
      <c r="AR69" s="198">
        <v>3.2</v>
      </c>
      <c r="AS69" s="198">
        <v>7.45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4.1399999999999997</v>
      </c>
      <c r="E70" s="198">
        <v>0</v>
      </c>
      <c r="F70" s="198">
        <v>0</v>
      </c>
      <c r="G70" s="198">
        <v>8.2799999999999994</v>
      </c>
      <c r="H70" s="198">
        <v>0</v>
      </c>
      <c r="I70" s="198">
        <v>0</v>
      </c>
      <c r="J70" s="198">
        <v>19.77</v>
      </c>
      <c r="K70" s="198">
        <v>5.27</v>
      </c>
      <c r="L70" s="198">
        <v>2.09</v>
      </c>
      <c r="M70" s="198">
        <v>0</v>
      </c>
      <c r="N70" s="198">
        <v>0.48</v>
      </c>
      <c r="O70" s="198">
        <v>1.62</v>
      </c>
      <c r="P70" s="198">
        <v>1.55</v>
      </c>
      <c r="Q70" s="198">
        <v>0.17</v>
      </c>
      <c r="R70" s="198">
        <v>0.21</v>
      </c>
      <c r="S70" s="198">
        <v>0.22</v>
      </c>
      <c r="T70" s="198">
        <v>0</v>
      </c>
      <c r="U70" s="198">
        <v>7.83</v>
      </c>
      <c r="V70" s="198">
        <v>0.33</v>
      </c>
      <c r="W70" s="198">
        <v>0.3</v>
      </c>
      <c r="X70" s="198">
        <v>1.2</v>
      </c>
      <c r="Y70" s="198">
        <v>0</v>
      </c>
      <c r="Z70" s="198">
        <v>2.14</v>
      </c>
      <c r="AA70" s="198">
        <v>0</v>
      </c>
      <c r="AB70" s="198">
        <v>0</v>
      </c>
      <c r="AC70" s="198">
        <v>1.55</v>
      </c>
      <c r="AD70" s="198">
        <v>6.82</v>
      </c>
      <c r="AE70" s="198">
        <v>0</v>
      </c>
      <c r="AF70" s="198">
        <v>0</v>
      </c>
      <c r="AG70" s="198">
        <v>18.59</v>
      </c>
      <c r="AH70" s="198">
        <v>0</v>
      </c>
      <c r="AI70" s="198">
        <v>8.84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116</v>
      </c>
      <c r="AP70" s="198">
        <v>0</v>
      </c>
      <c r="AQ70" s="198">
        <v>0</v>
      </c>
      <c r="AR70" s="198">
        <v>3.2</v>
      </c>
      <c r="AS70" s="198">
        <v>7.45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4.1399999999999997</v>
      </c>
      <c r="E71" s="198">
        <v>0</v>
      </c>
      <c r="F71" s="198">
        <v>0</v>
      </c>
      <c r="G71" s="198">
        <v>8.2799999999999994</v>
      </c>
      <c r="H71" s="198">
        <v>0</v>
      </c>
      <c r="I71" s="198">
        <v>0</v>
      </c>
      <c r="J71" s="198">
        <v>19.77</v>
      </c>
      <c r="K71" s="198">
        <v>5.27</v>
      </c>
      <c r="L71" s="198">
        <v>2.09</v>
      </c>
      <c r="M71" s="198">
        <v>0</v>
      </c>
      <c r="N71" s="198">
        <v>0.48</v>
      </c>
      <c r="O71" s="198">
        <v>1.62</v>
      </c>
      <c r="P71" s="198">
        <v>2.06</v>
      </c>
      <c r="Q71" s="198">
        <v>0.17</v>
      </c>
      <c r="R71" s="198">
        <v>0.21</v>
      </c>
      <c r="S71" s="198">
        <v>0.22</v>
      </c>
      <c r="T71" s="198">
        <v>0</v>
      </c>
      <c r="U71" s="198">
        <v>7.83</v>
      </c>
      <c r="V71" s="198">
        <v>0.33</v>
      </c>
      <c r="W71" s="198">
        <v>0.3</v>
      </c>
      <c r="X71" s="198">
        <v>1.2</v>
      </c>
      <c r="Y71" s="198">
        <v>0</v>
      </c>
      <c r="Z71" s="198">
        <v>2.14</v>
      </c>
      <c r="AA71" s="198">
        <v>0</v>
      </c>
      <c r="AB71" s="198">
        <v>0</v>
      </c>
      <c r="AC71" s="198">
        <v>1.55</v>
      </c>
      <c r="AD71" s="198">
        <v>6.82</v>
      </c>
      <c r="AE71" s="198">
        <v>0</v>
      </c>
      <c r="AF71" s="198">
        <v>0</v>
      </c>
      <c r="AG71" s="198">
        <v>18.59</v>
      </c>
      <c r="AH71" s="198">
        <v>0</v>
      </c>
      <c r="AI71" s="198">
        <v>8.84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116</v>
      </c>
      <c r="AP71" s="198">
        <v>0</v>
      </c>
      <c r="AQ71" s="198">
        <v>0</v>
      </c>
      <c r="AR71" s="198">
        <v>3.2</v>
      </c>
      <c r="AS71" s="198">
        <v>7.59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4.1399999999999997</v>
      </c>
      <c r="E72" s="198">
        <v>0</v>
      </c>
      <c r="F72" s="198">
        <v>0</v>
      </c>
      <c r="G72" s="198">
        <v>8.2799999999999994</v>
      </c>
      <c r="H72" s="198">
        <v>0</v>
      </c>
      <c r="I72" s="198">
        <v>0</v>
      </c>
      <c r="J72" s="198">
        <v>19.77</v>
      </c>
      <c r="K72" s="198">
        <v>5.27</v>
      </c>
      <c r="L72" s="198">
        <v>2.09</v>
      </c>
      <c r="M72" s="198">
        <v>0</v>
      </c>
      <c r="N72" s="198">
        <v>0.48</v>
      </c>
      <c r="O72" s="198">
        <v>1.62</v>
      </c>
      <c r="P72" s="198">
        <v>1.64</v>
      </c>
      <c r="Q72" s="198">
        <v>0.17</v>
      </c>
      <c r="R72" s="198">
        <v>0.21</v>
      </c>
      <c r="S72" s="198">
        <v>0.22</v>
      </c>
      <c r="T72" s="198">
        <v>0</v>
      </c>
      <c r="U72" s="198">
        <v>7.83</v>
      </c>
      <c r="V72" s="198">
        <v>0.33</v>
      </c>
      <c r="W72" s="198">
        <v>0.3</v>
      </c>
      <c r="X72" s="198">
        <v>1.2</v>
      </c>
      <c r="Y72" s="198">
        <v>0</v>
      </c>
      <c r="Z72" s="198">
        <v>2.14</v>
      </c>
      <c r="AA72" s="198">
        <v>0</v>
      </c>
      <c r="AB72" s="198">
        <v>0</v>
      </c>
      <c r="AC72" s="198">
        <v>1.55</v>
      </c>
      <c r="AD72" s="198">
        <v>6.82</v>
      </c>
      <c r="AE72" s="198">
        <v>0</v>
      </c>
      <c r="AF72" s="198">
        <v>0</v>
      </c>
      <c r="AG72" s="198">
        <v>18.59</v>
      </c>
      <c r="AH72" s="198">
        <v>0</v>
      </c>
      <c r="AI72" s="198">
        <v>8.84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116</v>
      </c>
      <c r="AP72" s="198">
        <v>0</v>
      </c>
      <c r="AQ72" s="198">
        <v>0</v>
      </c>
      <c r="AR72" s="198">
        <v>3.2</v>
      </c>
      <c r="AS72" s="198">
        <v>7.59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4.1399999999999997</v>
      </c>
      <c r="E73" s="198">
        <v>0</v>
      </c>
      <c r="F73" s="198">
        <v>0</v>
      </c>
      <c r="G73" s="198">
        <v>8.2799999999999994</v>
      </c>
      <c r="H73" s="198">
        <v>0</v>
      </c>
      <c r="I73" s="198">
        <v>0</v>
      </c>
      <c r="J73" s="198">
        <v>19.77</v>
      </c>
      <c r="K73" s="198">
        <v>5.27</v>
      </c>
      <c r="L73" s="198">
        <v>2.09</v>
      </c>
      <c r="M73" s="198">
        <v>0</v>
      </c>
      <c r="N73" s="198">
        <v>0.48</v>
      </c>
      <c r="O73" s="198">
        <v>1.62</v>
      </c>
      <c r="P73" s="198">
        <v>1.64</v>
      </c>
      <c r="Q73" s="198">
        <v>0.17</v>
      </c>
      <c r="R73" s="198">
        <v>0.21</v>
      </c>
      <c r="S73" s="198">
        <v>0.22</v>
      </c>
      <c r="T73" s="198">
        <v>0</v>
      </c>
      <c r="U73" s="198">
        <v>7.83</v>
      </c>
      <c r="V73" s="198">
        <v>0.33</v>
      </c>
      <c r="W73" s="198">
        <v>0.3</v>
      </c>
      <c r="X73" s="198">
        <v>1.2</v>
      </c>
      <c r="Y73" s="198">
        <v>0</v>
      </c>
      <c r="Z73" s="198">
        <v>2.0099999999999998</v>
      </c>
      <c r="AA73" s="198">
        <v>0</v>
      </c>
      <c r="AB73" s="198">
        <v>0</v>
      </c>
      <c r="AC73" s="198">
        <v>1.55</v>
      </c>
      <c r="AD73" s="198">
        <v>6.82</v>
      </c>
      <c r="AE73" s="198">
        <v>0</v>
      </c>
      <c r="AF73" s="198">
        <v>0</v>
      </c>
      <c r="AG73" s="198">
        <v>18.59</v>
      </c>
      <c r="AH73" s="198">
        <v>0</v>
      </c>
      <c r="AI73" s="198">
        <v>8.84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121.38</v>
      </c>
      <c r="AP73" s="198">
        <v>0</v>
      </c>
      <c r="AQ73" s="198">
        <v>0</v>
      </c>
      <c r="AR73" s="198">
        <v>3.2</v>
      </c>
      <c r="AS73" s="198">
        <v>7.59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4.1399999999999997</v>
      </c>
      <c r="E74" s="198">
        <v>0</v>
      </c>
      <c r="F74" s="198">
        <v>0</v>
      </c>
      <c r="G74" s="198">
        <v>8.2799999999999994</v>
      </c>
      <c r="H74" s="198">
        <v>0</v>
      </c>
      <c r="I74" s="198">
        <v>0</v>
      </c>
      <c r="J74" s="198">
        <v>19.77</v>
      </c>
      <c r="K74" s="198">
        <v>5.27</v>
      </c>
      <c r="L74" s="198">
        <v>2.09</v>
      </c>
      <c r="M74" s="198">
        <v>0</v>
      </c>
      <c r="N74" s="198">
        <v>0.48</v>
      </c>
      <c r="O74" s="198">
        <v>1.62</v>
      </c>
      <c r="P74" s="198">
        <v>1.64</v>
      </c>
      <c r="Q74" s="198">
        <v>0.17</v>
      </c>
      <c r="R74" s="198">
        <v>0.21</v>
      </c>
      <c r="S74" s="198">
        <v>0.22</v>
      </c>
      <c r="T74" s="198">
        <v>0</v>
      </c>
      <c r="U74" s="198">
        <v>7.83</v>
      </c>
      <c r="V74" s="198">
        <v>0.33</v>
      </c>
      <c r="W74" s="198">
        <v>0.3</v>
      </c>
      <c r="X74" s="198">
        <v>1.2</v>
      </c>
      <c r="Y74" s="198">
        <v>0</v>
      </c>
      <c r="Z74" s="198">
        <v>2.0099999999999998</v>
      </c>
      <c r="AA74" s="198">
        <v>0</v>
      </c>
      <c r="AB74" s="198">
        <v>0</v>
      </c>
      <c r="AC74" s="198">
        <v>1.55</v>
      </c>
      <c r="AD74" s="198">
        <v>6.82</v>
      </c>
      <c r="AE74" s="198">
        <v>0</v>
      </c>
      <c r="AF74" s="198">
        <v>0</v>
      </c>
      <c r="AG74" s="198">
        <v>18.59</v>
      </c>
      <c r="AH74" s="198">
        <v>0</v>
      </c>
      <c r="AI74" s="198">
        <v>8.84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121.38</v>
      </c>
      <c r="AP74" s="198">
        <v>0</v>
      </c>
      <c r="AQ74" s="198">
        <v>0</v>
      </c>
      <c r="AR74" s="198">
        <v>3.2</v>
      </c>
      <c r="AS74" s="198">
        <v>7.59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4.1399999999999997</v>
      </c>
      <c r="E75" s="198">
        <v>0</v>
      </c>
      <c r="F75" s="198">
        <v>0</v>
      </c>
      <c r="G75" s="198">
        <v>7.26</v>
      </c>
      <c r="H75" s="198">
        <v>0</v>
      </c>
      <c r="I75" s="198">
        <v>0</v>
      </c>
      <c r="J75" s="198">
        <v>9.57</v>
      </c>
      <c r="K75" s="198">
        <v>5.27</v>
      </c>
      <c r="L75" s="198">
        <v>2.09</v>
      </c>
      <c r="M75" s="198">
        <v>0</v>
      </c>
      <c r="N75" s="198">
        <v>0.48</v>
      </c>
      <c r="O75" s="198">
        <v>1.62</v>
      </c>
      <c r="P75" s="198">
        <v>1.64</v>
      </c>
      <c r="Q75" s="198">
        <v>0.17</v>
      </c>
      <c r="R75" s="198">
        <v>0.21</v>
      </c>
      <c r="S75" s="198">
        <v>0.22</v>
      </c>
      <c r="T75" s="198">
        <v>0</v>
      </c>
      <c r="U75" s="198">
        <v>7.83</v>
      </c>
      <c r="V75" s="198">
        <v>0.33</v>
      </c>
      <c r="W75" s="198">
        <v>0.3</v>
      </c>
      <c r="X75" s="198">
        <v>1.2</v>
      </c>
      <c r="Y75" s="198">
        <v>0</v>
      </c>
      <c r="Z75" s="198">
        <v>2.5099999999999998</v>
      </c>
      <c r="AA75" s="198">
        <v>0.6</v>
      </c>
      <c r="AB75" s="198">
        <v>0</v>
      </c>
      <c r="AC75" s="198">
        <v>1.55</v>
      </c>
      <c r="AD75" s="198">
        <v>6.82</v>
      </c>
      <c r="AE75" s="198">
        <v>0</v>
      </c>
      <c r="AF75" s="198">
        <v>0</v>
      </c>
      <c r="AG75" s="198">
        <v>18.39</v>
      </c>
      <c r="AH75" s="198">
        <v>0</v>
      </c>
      <c r="AI75" s="198">
        <v>8.84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120.5</v>
      </c>
      <c r="AP75" s="198">
        <v>0</v>
      </c>
      <c r="AQ75" s="198">
        <v>0</v>
      </c>
      <c r="AR75" s="198">
        <v>3.2</v>
      </c>
      <c r="AS75" s="198">
        <v>7.72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4.1399999999999997</v>
      </c>
      <c r="E76" s="198">
        <v>0</v>
      </c>
      <c r="F76" s="198">
        <v>0</v>
      </c>
      <c r="G76" s="198">
        <v>8.2799999999999994</v>
      </c>
      <c r="H76" s="198">
        <v>0</v>
      </c>
      <c r="I76" s="198">
        <v>0</v>
      </c>
      <c r="J76" s="198">
        <v>14.89</v>
      </c>
      <c r="K76" s="198">
        <v>5.27</v>
      </c>
      <c r="L76" s="198">
        <v>2.09</v>
      </c>
      <c r="M76" s="198">
        <v>0</v>
      </c>
      <c r="N76" s="198">
        <v>0.48</v>
      </c>
      <c r="O76" s="198">
        <v>1.62</v>
      </c>
      <c r="P76" s="198">
        <v>1.64</v>
      </c>
      <c r="Q76" s="198">
        <v>0.17</v>
      </c>
      <c r="R76" s="198">
        <v>0.21</v>
      </c>
      <c r="S76" s="198">
        <v>0.22</v>
      </c>
      <c r="T76" s="198">
        <v>0</v>
      </c>
      <c r="U76" s="198">
        <v>7.83</v>
      </c>
      <c r="V76" s="198">
        <v>0.33</v>
      </c>
      <c r="W76" s="198">
        <v>0.3</v>
      </c>
      <c r="X76" s="198">
        <v>1.2</v>
      </c>
      <c r="Y76" s="198">
        <v>0</v>
      </c>
      <c r="Z76" s="198">
        <v>2.5099999999999998</v>
      </c>
      <c r="AA76" s="198">
        <v>0.6</v>
      </c>
      <c r="AB76" s="198">
        <v>0</v>
      </c>
      <c r="AC76" s="198">
        <v>1.55</v>
      </c>
      <c r="AD76" s="198">
        <v>6.82</v>
      </c>
      <c r="AE76" s="198">
        <v>0</v>
      </c>
      <c r="AF76" s="198">
        <v>0</v>
      </c>
      <c r="AG76" s="198">
        <v>18.39</v>
      </c>
      <c r="AH76" s="198">
        <v>0</v>
      </c>
      <c r="AI76" s="198">
        <v>8.84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120.5</v>
      </c>
      <c r="AP76" s="198">
        <v>0</v>
      </c>
      <c r="AQ76" s="198">
        <v>0</v>
      </c>
      <c r="AR76" s="198">
        <v>3.2</v>
      </c>
      <c r="AS76" s="198">
        <v>7.72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4.1399999999999997</v>
      </c>
      <c r="E77" s="198">
        <v>0</v>
      </c>
      <c r="F77" s="198">
        <v>0</v>
      </c>
      <c r="G77" s="198">
        <v>8.2799999999999994</v>
      </c>
      <c r="H77" s="198">
        <v>0</v>
      </c>
      <c r="I77" s="198">
        <v>0</v>
      </c>
      <c r="J77" s="198">
        <v>19.77</v>
      </c>
      <c r="K77" s="198">
        <v>5.27</v>
      </c>
      <c r="L77" s="198">
        <v>2.09</v>
      </c>
      <c r="M77" s="198">
        <v>0</v>
      </c>
      <c r="N77" s="198">
        <v>0.48</v>
      </c>
      <c r="O77" s="198">
        <v>1.62</v>
      </c>
      <c r="P77" s="198">
        <v>1.64</v>
      </c>
      <c r="Q77" s="198">
        <v>0.17</v>
      </c>
      <c r="R77" s="198">
        <v>0.21</v>
      </c>
      <c r="S77" s="198">
        <v>0.22</v>
      </c>
      <c r="T77" s="198">
        <v>0</v>
      </c>
      <c r="U77" s="198">
        <v>7.83</v>
      </c>
      <c r="V77" s="198">
        <v>0.33</v>
      </c>
      <c r="W77" s="198">
        <v>0.3</v>
      </c>
      <c r="X77" s="198">
        <v>1.2</v>
      </c>
      <c r="Y77" s="198">
        <v>0</v>
      </c>
      <c r="Z77" s="198">
        <v>2.5099999999999998</v>
      </c>
      <c r="AA77" s="198">
        <v>0.6</v>
      </c>
      <c r="AB77" s="198">
        <v>0</v>
      </c>
      <c r="AC77" s="198">
        <v>1.55</v>
      </c>
      <c r="AD77" s="198">
        <v>6.82</v>
      </c>
      <c r="AE77" s="198">
        <v>0</v>
      </c>
      <c r="AF77" s="198">
        <v>0</v>
      </c>
      <c r="AG77" s="198">
        <v>18.22</v>
      </c>
      <c r="AH77" s="198">
        <v>0</v>
      </c>
      <c r="AI77" s="198">
        <v>8.84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120.5</v>
      </c>
      <c r="AP77" s="198">
        <v>0</v>
      </c>
      <c r="AQ77" s="198">
        <v>0</v>
      </c>
      <c r="AR77" s="198">
        <v>3.2</v>
      </c>
      <c r="AS77" s="198">
        <v>7.72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4.1399999999999997</v>
      </c>
      <c r="E78" s="198">
        <v>0</v>
      </c>
      <c r="F78" s="198">
        <v>0</v>
      </c>
      <c r="G78" s="198">
        <v>8.2799999999999994</v>
      </c>
      <c r="H78" s="198">
        <v>0</v>
      </c>
      <c r="I78" s="198">
        <v>0</v>
      </c>
      <c r="J78" s="198">
        <v>19.77</v>
      </c>
      <c r="K78" s="198">
        <v>5.27</v>
      </c>
      <c r="L78" s="198">
        <v>2.09</v>
      </c>
      <c r="M78" s="198">
        <v>0</v>
      </c>
      <c r="N78" s="198">
        <v>0.48</v>
      </c>
      <c r="O78" s="198">
        <v>1.62</v>
      </c>
      <c r="P78" s="198">
        <v>1.64</v>
      </c>
      <c r="Q78" s="198">
        <v>0.17</v>
      </c>
      <c r="R78" s="198">
        <v>0.21</v>
      </c>
      <c r="S78" s="198">
        <v>0.22</v>
      </c>
      <c r="T78" s="198">
        <v>0</v>
      </c>
      <c r="U78" s="198">
        <v>7.83</v>
      </c>
      <c r="V78" s="198">
        <v>0.33</v>
      </c>
      <c r="W78" s="198">
        <v>0.3</v>
      </c>
      <c r="X78" s="198">
        <v>1.2</v>
      </c>
      <c r="Y78" s="198">
        <v>0</v>
      </c>
      <c r="Z78" s="198">
        <v>2.5099999999999998</v>
      </c>
      <c r="AA78" s="198">
        <v>0.6</v>
      </c>
      <c r="AB78" s="198">
        <v>0</v>
      </c>
      <c r="AC78" s="198">
        <v>1.55</v>
      </c>
      <c r="AD78" s="198">
        <v>6.82</v>
      </c>
      <c r="AE78" s="198">
        <v>0</v>
      </c>
      <c r="AF78" s="198">
        <v>0</v>
      </c>
      <c r="AG78" s="198">
        <v>18.22</v>
      </c>
      <c r="AH78" s="198">
        <v>0</v>
      </c>
      <c r="AI78" s="198">
        <v>8.84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120.5</v>
      </c>
      <c r="AP78" s="198">
        <v>0</v>
      </c>
      <c r="AQ78" s="198">
        <v>0</v>
      </c>
      <c r="AR78" s="198">
        <v>3.2</v>
      </c>
      <c r="AS78" s="198">
        <v>7.72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4.1399999999999997</v>
      </c>
      <c r="E79" s="198">
        <v>0</v>
      </c>
      <c r="F79" s="198">
        <v>0</v>
      </c>
      <c r="G79" s="198">
        <v>8.2799999999999994</v>
      </c>
      <c r="H79" s="198">
        <v>0</v>
      </c>
      <c r="I79" s="198">
        <v>0</v>
      </c>
      <c r="J79" s="198">
        <v>19.77</v>
      </c>
      <c r="K79" s="198">
        <v>5.27</v>
      </c>
      <c r="L79" s="198">
        <v>2.09</v>
      </c>
      <c r="M79" s="198">
        <v>0</v>
      </c>
      <c r="N79" s="198">
        <v>0.48</v>
      </c>
      <c r="O79" s="198">
        <v>1.62</v>
      </c>
      <c r="P79" s="198">
        <v>1.64</v>
      </c>
      <c r="Q79" s="198">
        <v>0.17</v>
      </c>
      <c r="R79" s="198">
        <v>0.21</v>
      </c>
      <c r="S79" s="198">
        <v>0.22</v>
      </c>
      <c r="T79" s="198">
        <v>0</v>
      </c>
      <c r="U79" s="198">
        <v>7.83</v>
      </c>
      <c r="V79" s="198">
        <v>0.33</v>
      </c>
      <c r="W79" s="198">
        <v>0.3</v>
      </c>
      <c r="X79" s="198">
        <v>1.2</v>
      </c>
      <c r="Y79" s="198">
        <v>0</v>
      </c>
      <c r="Z79" s="198">
        <v>2.5099999999999998</v>
      </c>
      <c r="AA79" s="198">
        <v>0.6</v>
      </c>
      <c r="AB79" s="198">
        <v>0</v>
      </c>
      <c r="AC79" s="198">
        <v>1.55</v>
      </c>
      <c r="AD79" s="198">
        <v>6.82</v>
      </c>
      <c r="AE79" s="198">
        <v>0</v>
      </c>
      <c r="AF79" s="198">
        <v>0</v>
      </c>
      <c r="AG79" s="198">
        <v>18.22</v>
      </c>
      <c r="AH79" s="198">
        <v>0</v>
      </c>
      <c r="AI79" s="198">
        <v>8.84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120.5</v>
      </c>
      <c r="AP79" s="198">
        <v>0</v>
      </c>
      <c r="AQ79" s="198">
        <v>0</v>
      </c>
      <c r="AR79" s="198">
        <v>3.2</v>
      </c>
      <c r="AS79" s="198">
        <v>7.86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4.1399999999999997</v>
      </c>
      <c r="E80" s="198">
        <v>0</v>
      </c>
      <c r="F80" s="198">
        <v>0</v>
      </c>
      <c r="G80" s="198">
        <v>8.2799999999999994</v>
      </c>
      <c r="H80" s="198">
        <v>0</v>
      </c>
      <c r="I80" s="198">
        <v>0</v>
      </c>
      <c r="J80" s="198">
        <v>19.77</v>
      </c>
      <c r="K80" s="198">
        <v>5.27</v>
      </c>
      <c r="L80" s="198">
        <v>2.09</v>
      </c>
      <c r="M80" s="198">
        <v>0</v>
      </c>
      <c r="N80" s="198">
        <v>0.48</v>
      </c>
      <c r="O80" s="198">
        <v>1.62</v>
      </c>
      <c r="P80" s="198">
        <v>1.64</v>
      </c>
      <c r="Q80" s="198">
        <v>0.17</v>
      </c>
      <c r="R80" s="198">
        <v>0.21</v>
      </c>
      <c r="S80" s="198">
        <v>0.22</v>
      </c>
      <c r="T80" s="198">
        <v>0</v>
      </c>
      <c r="U80" s="198">
        <v>7.83</v>
      </c>
      <c r="V80" s="198">
        <v>0.33</v>
      </c>
      <c r="W80" s="198">
        <v>0.28000000000000003</v>
      </c>
      <c r="X80" s="198">
        <v>1.2</v>
      </c>
      <c r="Y80" s="198">
        <v>0</v>
      </c>
      <c r="Z80" s="198">
        <v>2.5099999999999998</v>
      </c>
      <c r="AA80" s="198">
        <v>0.6</v>
      </c>
      <c r="AB80" s="198">
        <v>0</v>
      </c>
      <c r="AC80" s="198">
        <v>1.55</v>
      </c>
      <c r="AD80" s="198">
        <v>6.82</v>
      </c>
      <c r="AE80" s="198">
        <v>0</v>
      </c>
      <c r="AF80" s="198">
        <v>0</v>
      </c>
      <c r="AG80" s="198">
        <v>18.22</v>
      </c>
      <c r="AH80" s="198">
        <v>0</v>
      </c>
      <c r="AI80" s="198">
        <v>8.84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120.5</v>
      </c>
      <c r="AP80" s="198">
        <v>0</v>
      </c>
      <c r="AQ80" s="198">
        <v>0</v>
      </c>
      <c r="AR80" s="198">
        <v>3.2</v>
      </c>
      <c r="AS80" s="198">
        <v>7.86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7.34</v>
      </c>
      <c r="E81" s="198">
        <v>0</v>
      </c>
      <c r="F81" s="198">
        <v>0</v>
      </c>
      <c r="G81" s="198">
        <v>16</v>
      </c>
      <c r="H81" s="198">
        <v>0</v>
      </c>
      <c r="I81" s="198">
        <v>0</v>
      </c>
      <c r="J81" s="198">
        <v>19.77</v>
      </c>
      <c r="K81" s="198">
        <v>5.27</v>
      </c>
      <c r="L81" s="198">
        <v>2.09</v>
      </c>
      <c r="M81" s="198">
        <v>0</v>
      </c>
      <c r="N81" s="198">
        <v>0.48</v>
      </c>
      <c r="O81" s="198">
        <v>1.62</v>
      </c>
      <c r="P81" s="198">
        <v>1.64</v>
      </c>
      <c r="Q81" s="198">
        <v>0.17</v>
      </c>
      <c r="R81" s="198">
        <v>0.21</v>
      </c>
      <c r="S81" s="198">
        <v>0.22</v>
      </c>
      <c r="T81" s="198">
        <v>0</v>
      </c>
      <c r="U81" s="198">
        <v>7.83</v>
      </c>
      <c r="V81" s="198">
        <v>0.33</v>
      </c>
      <c r="W81" s="198">
        <v>0.28000000000000003</v>
      </c>
      <c r="X81" s="198">
        <v>1.2</v>
      </c>
      <c r="Y81" s="198">
        <v>0</v>
      </c>
      <c r="Z81" s="198">
        <v>2.5099999999999998</v>
      </c>
      <c r="AA81" s="198">
        <v>0.6</v>
      </c>
      <c r="AB81" s="198">
        <v>0</v>
      </c>
      <c r="AC81" s="198">
        <v>1.55</v>
      </c>
      <c r="AD81" s="198">
        <v>6.82</v>
      </c>
      <c r="AE81" s="198">
        <v>0</v>
      </c>
      <c r="AF81" s="198">
        <v>0</v>
      </c>
      <c r="AG81" s="198">
        <v>18.22</v>
      </c>
      <c r="AH81" s="198">
        <v>0</v>
      </c>
      <c r="AI81" s="198">
        <v>8.84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120.5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7.34</v>
      </c>
      <c r="E82" s="198">
        <v>0</v>
      </c>
      <c r="F82" s="198">
        <v>0</v>
      </c>
      <c r="G82" s="198">
        <v>16</v>
      </c>
      <c r="H82" s="198">
        <v>0</v>
      </c>
      <c r="I82" s="198">
        <v>0</v>
      </c>
      <c r="J82" s="198">
        <v>19.77</v>
      </c>
      <c r="K82" s="198">
        <v>5.27</v>
      </c>
      <c r="L82" s="198">
        <v>2.09</v>
      </c>
      <c r="M82" s="198">
        <v>0</v>
      </c>
      <c r="N82" s="198">
        <v>0.48</v>
      </c>
      <c r="O82" s="198">
        <v>1.62</v>
      </c>
      <c r="P82" s="198">
        <v>1.64</v>
      </c>
      <c r="Q82" s="198">
        <v>0.17</v>
      </c>
      <c r="R82" s="198">
        <v>0.21</v>
      </c>
      <c r="S82" s="198">
        <v>0.22</v>
      </c>
      <c r="T82" s="198">
        <v>0</v>
      </c>
      <c r="U82" s="198">
        <v>7.83</v>
      </c>
      <c r="V82" s="198">
        <v>0.33</v>
      </c>
      <c r="W82" s="198">
        <v>0.28000000000000003</v>
      </c>
      <c r="X82" s="198">
        <v>1.2</v>
      </c>
      <c r="Y82" s="198">
        <v>0</v>
      </c>
      <c r="Z82" s="198">
        <v>2.5099999999999998</v>
      </c>
      <c r="AA82" s="198">
        <v>0.6</v>
      </c>
      <c r="AB82" s="198">
        <v>0</v>
      </c>
      <c r="AC82" s="198">
        <v>1.55</v>
      </c>
      <c r="AD82" s="198">
        <v>6.82</v>
      </c>
      <c r="AE82" s="198">
        <v>0</v>
      </c>
      <c r="AF82" s="198">
        <v>0</v>
      </c>
      <c r="AG82" s="198">
        <v>18.22</v>
      </c>
      <c r="AH82" s="198">
        <v>0</v>
      </c>
      <c r="AI82" s="198">
        <v>8.84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120.5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7.34</v>
      </c>
      <c r="E83" s="198">
        <v>0</v>
      </c>
      <c r="F83" s="198">
        <v>0</v>
      </c>
      <c r="G83" s="198">
        <v>16</v>
      </c>
      <c r="H83" s="198">
        <v>0</v>
      </c>
      <c r="I83" s="198">
        <v>0</v>
      </c>
      <c r="J83" s="198">
        <v>19.77</v>
      </c>
      <c r="K83" s="198">
        <v>5.27</v>
      </c>
      <c r="L83" s="198">
        <v>2.09</v>
      </c>
      <c r="M83" s="198">
        <v>0</v>
      </c>
      <c r="N83" s="198">
        <v>0.48</v>
      </c>
      <c r="O83" s="198">
        <v>1.62</v>
      </c>
      <c r="P83" s="198">
        <v>1.64</v>
      </c>
      <c r="Q83" s="198">
        <v>0.17</v>
      </c>
      <c r="R83" s="198">
        <v>0.21</v>
      </c>
      <c r="S83" s="198">
        <v>0.22</v>
      </c>
      <c r="T83" s="198">
        <v>0</v>
      </c>
      <c r="U83" s="198">
        <v>7.83</v>
      </c>
      <c r="V83" s="198">
        <v>0.33</v>
      </c>
      <c r="W83" s="198">
        <v>0.28000000000000003</v>
      </c>
      <c r="X83" s="198">
        <v>1.2</v>
      </c>
      <c r="Y83" s="198">
        <v>0</v>
      </c>
      <c r="Z83" s="198">
        <v>2.5099999999999998</v>
      </c>
      <c r="AA83" s="198">
        <v>0.6</v>
      </c>
      <c r="AB83" s="198">
        <v>0</v>
      </c>
      <c r="AC83" s="198">
        <v>1.55</v>
      </c>
      <c r="AD83" s="198">
        <v>6.82</v>
      </c>
      <c r="AE83" s="198">
        <v>0</v>
      </c>
      <c r="AF83" s="198">
        <v>0</v>
      </c>
      <c r="AG83" s="198">
        <v>18.22</v>
      </c>
      <c r="AH83" s="198">
        <v>0</v>
      </c>
      <c r="AI83" s="198">
        <v>8.84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120.5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7.34</v>
      </c>
      <c r="E84" s="198">
        <v>0</v>
      </c>
      <c r="F84" s="198">
        <v>0</v>
      </c>
      <c r="G84" s="198">
        <v>16</v>
      </c>
      <c r="H84" s="198">
        <v>0</v>
      </c>
      <c r="I84" s="198">
        <v>0</v>
      </c>
      <c r="J84" s="198">
        <v>19.77</v>
      </c>
      <c r="K84" s="198">
        <v>5.27</v>
      </c>
      <c r="L84" s="198">
        <v>2.09</v>
      </c>
      <c r="M84" s="198">
        <v>0</v>
      </c>
      <c r="N84" s="198">
        <v>0.48</v>
      </c>
      <c r="O84" s="198">
        <v>1.62</v>
      </c>
      <c r="P84" s="198">
        <v>1.64</v>
      </c>
      <c r="Q84" s="198">
        <v>0.17</v>
      </c>
      <c r="R84" s="198">
        <v>0.21</v>
      </c>
      <c r="S84" s="198">
        <v>0.22</v>
      </c>
      <c r="T84" s="198">
        <v>0</v>
      </c>
      <c r="U84" s="198">
        <v>7.83</v>
      </c>
      <c r="V84" s="198">
        <v>0.33</v>
      </c>
      <c r="W84" s="198">
        <v>0.28000000000000003</v>
      </c>
      <c r="X84" s="198">
        <v>1.2</v>
      </c>
      <c r="Y84" s="198">
        <v>0</v>
      </c>
      <c r="Z84" s="198">
        <v>2.5099999999999998</v>
      </c>
      <c r="AA84" s="198">
        <v>0.6</v>
      </c>
      <c r="AB84" s="198">
        <v>0</v>
      </c>
      <c r="AC84" s="198">
        <v>1.55</v>
      </c>
      <c r="AD84" s="198">
        <v>6.82</v>
      </c>
      <c r="AE84" s="198">
        <v>0</v>
      </c>
      <c r="AF84" s="198">
        <v>0</v>
      </c>
      <c r="AG84" s="198">
        <v>18.22</v>
      </c>
      <c r="AH84" s="198">
        <v>0</v>
      </c>
      <c r="AI84" s="198">
        <v>8.84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120.5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7.34</v>
      </c>
      <c r="E85" s="198">
        <v>0</v>
      </c>
      <c r="F85" s="198">
        <v>0</v>
      </c>
      <c r="G85" s="198">
        <v>16</v>
      </c>
      <c r="H85" s="198">
        <v>0</v>
      </c>
      <c r="I85" s="198">
        <v>0</v>
      </c>
      <c r="J85" s="198">
        <v>19.77</v>
      </c>
      <c r="K85" s="198">
        <v>5.27</v>
      </c>
      <c r="L85" s="198">
        <v>2.09</v>
      </c>
      <c r="M85" s="198">
        <v>0</v>
      </c>
      <c r="N85" s="198">
        <v>0.48</v>
      </c>
      <c r="O85" s="198">
        <v>1.62</v>
      </c>
      <c r="P85" s="198">
        <v>1.64</v>
      </c>
      <c r="Q85" s="198">
        <v>0.17</v>
      </c>
      <c r="R85" s="198">
        <v>0.21</v>
      </c>
      <c r="S85" s="198">
        <v>0.22</v>
      </c>
      <c r="T85" s="198">
        <v>0</v>
      </c>
      <c r="U85" s="198">
        <v>7.83</v>
      </c>
      <c r="V85" s="198">
        <v>0.33</v>
      </c>
      <c r="W85" s="198">
        <v>0.28000000000000003</v>
      </c>
      <c r="X85" s="198">
        <v>1.2</v>
      </c>
      <c r="Y85" s="198">
        <v>0</v>
      </c>
      <c r="Z85" s="198">
        <v>2.5099999999999998</v>
      </c>
      <c r="AA85" s="198">
        <v>0.6</v>
      </c>
      <c r="AB85" s="198">
        <v>0</v>
      </c>
      <c r="AC85" s="198">
        <v>1.55</v>
      </c>
      <c r="AD85" s="198">
        <v>6.82</v>
      </c>
      <c r="AE85" s="198">
        <v>0</v>
      </c>
      <c r="AF85" s="198">
        <v>0</v>
      </c>
      <c r="AG85" s="198">
        <v>18.22</v>
      </c>
      <c r="AH85" s="198">
        <v>0</v>
      </c>
      <c r="AI85" s="198">
        <v>8.84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120.5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7.34</v>
      </c>
      <c r="E86" s="198">
        <v>0</v>
      </c>
      <c r="F86" s="198">
        <v>0</v>
      </c>
      <c r="G86" s="198">
        <v>16</v>
      </c>
      <c r="H86" s="198">
        <v>0</v>
      </c>
      <c r="I86" s="198">
        <v>0</v>
      </c>
      <c r="J86" s="198">
        <v>19.77</v>
      </c>
      <c r="K86" s="198">
        <v>5.27</v>
      </c>
      <c r="L86" s="198">
        <v>2.09</v>
      </c>
      <c r="M86" s="198">
        <v>0</v>
      </c>
      <c r="N86" s="198">
        <v>0.48</v>
      </c>
      <c r="O86" s="198">
        <v>1.62</v>
      </c>
      <c r="P86" s="198">
        <v>1.64</v>
      </c>
      <c r="Q86" s="198">
        <v>0.17</v>
      </c>
      <c r="R86" s="198">
        <v>0.21</v>
      </c>
      <c r="S86" s="198">
        <v>0.22</v>
      </c>
      <c r="T86" s="198">
        <v>0</v>
      </c>
      <c r="U86" s="198">
        <v>7.83</v>
      </c>
      <c r="V86" s="198">
        <v>0.33</v>
      </c>
      <c r="W86" s="198">
        <v>0.28000000000000003</v>
      </c>
      <c r="X86" s="198">
        <v>1.2</v>
      </c>
      <c r="Y86" s="198">
        <v>0</v>
      </c>
      <c r="Z86" s="198">
        <v>2.5099999999999998</v>
      </c>
      <c r="AA86" s="198">
        <v>0.6</v>
      </c>
      <c r="AB86" s="198">
        <v>0</v>
      </c>
      <c r="AC86" s="198">
        <v>1.55</v>
      </c>
      <c r="AD86" s="198">
        <v>6.82</v>
      </c>
      <c r="AE86" s="198">
        <v>0</v>
      </c>
      <c r="AF86" s="198">
        <v>0</v>
      </c>
      <c r="AG86" s="198">
        <v>18.22</v>
      </c>
      <c r="AH86" s="198">
        <v>0</v>
      </c>
      <c r="AI86" s="198">
        <v>8.84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120.5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7.6</v>
      </c>
      <c r="E87" s="198">
        <v>0</v>
      </c>
      <c r="F87" s="198">
        <v>0</v>
      </c>
      <c r="G87" s="198">
        <v>16</v>
      </c>
      <c r="H87" s="198">
        <v>0</v>
      </c>
      <c r="I87" s="198">
        <v>0</v>
      </c>
      <c r="J87" s="198">
        <v>19.77</v>
      </c>
      <c r="K87" s="198">
        <v>5.27</v>
      </c>
      <c r="L87" s="198">
        <v>2.09</v>
      </c>
      <c r="M87" s="198">
        <v>0</v>
      </c>
      <c r="N87" s="198">
        <v>0.48</v>
      </c>
      <c r="O87" s="198">
        <v>1.62</v>
      </c>
      <c r="P87" s="198">
        <v>1.64</v>
      </c>
      <c r="Q87" s="198">
        <v>0.17</v>
      </c>
      <c r="R87" s="198">
        <v>0.21</v>
      </c>
      <c r="S87" s="198">
        <v>0.22</v>
      </c>
      <c r="T87" s="198">
        <v>0</v>
      </c>
      <c r="U87" s="198">
        <v>7.83</v>
      </c>
      <c r="V87" s="198">
        <v>0.33</v>
      </c>
      <c r="W87" s="198">
        <v>0.28000000000000003</v>
      </c>
      <c r="X87" s="198">
        <v>1.2</v>
      </c>
      <c r="Y87" s="198">
        <v>0</v>
      </c>
      <c r="Z87" s="198">
        <v>2.5099999999999998</v>
      </c>
      <c r="AA87" s="198">
        <v>0.6</v>
      </c>
      <c r="AB87" s="198">
        <v>0</v>
      </c>
      <c r="AC87" s="198">
        <v>1.55</v>
      </c>
      <c r="AD87" s="198">
        <v>6.82</v>
      </c>
      <c r="AE87" s="198">
        <v>0</v>
      </c>
      <c r="AF87" s="198">
        <v>0</v>
      </c>
      <c r="AG87" s="198">
        <v>18.59</v>
      </c>
      <c r="AH87" s="198">
        <v>0</v>
      </c>
      <c r="AI87" s="198">
        <v>8.84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120.5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7.6</v>
      </c>
      <c r="E88" s="198">
        <v>0</v>
      </c>
      <c r="F88" s="198">
        <v>0</v>
      </c>
      <c r="G88" s="198">
        <v>16</v>
      </c>
      <c r="H88" s="198">
        <v>0</v>
      </c>
      <c r="I88" s="198">
        <v>0</v>
      </c>
      <c r="J88" s="198">
        <v>19.77</v>
      </c>
      <c r="K88" s="198">
        <v>5.27</v>
      </c>
      <c r="L88" s="198">
        <v>2.09</v>
      </c>
      <c r="M88" s="198">
        <v>0</v>
      </c>
      <c r="N88" s="198">
        <v>0.48</v>
      </c>
      <c r="O88" s="198">
        <v>1.62</v>
      </c>
      <c r="P88" s="198">
        <v>1.64</v>
      </c>
      <c r="Q88" s="198">
        <v>0.17</v>
      </c>
      <c r="R88" s="198">
        <v>0.21</v>
      </c>
      <c r="S88" s="198">
        <v>0.22</v>
      </c>
      <c r="T88" s="198">
        <v>0</v>
      </c>
      <c r="U88" s="198">
        <v>7.83</v>
      </c>
      <c r="V88" s="198">
        <v>0.33</v>
      </c>
      <c r="W88" s="198">
        <v>0.28000000000000003</v>
      </c>
      <c r="X88" s="198">
        <v>1.2</v>
      </c>
      <c r="Y88" s="198">
        <v>0</v>
      </c>
      <c r="Z88" s="198">
        <v>2.5099999999999998</v>
      </c>
      <c r="AA88" s="198">
        <v>0.6</v>
      </c>
      <c r="AB88" s="198">
        <v>0</v>
      </c>
      <c r="AC88" s="198">
        <v>1.55</v>
      </c>
      <c r="AD88" s="198">
        <v>6.82</v>
      </c>
      <c r="AE88" s="198">
        <v>0</v>
      </c>
      <c r="AF88" s="198">
        <v>0</v>
      </c>
      <c r="AG88" s="198">
        <v>18.59</v>
      </c>
      <c r="AH88" s="198">
        <v>0</v>
      </c>
      <c r="AI88" s="198">
        <v>8.84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120.5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7.6</v>
      </c>
      <c r="E89" s="198">
        <v>0</v>
      </c>
      <c r="F89" s="198">
        <v>0</v>
      </c>
      <c r="G89" s="198">
        <v>16</v>
      </c>
      <c r="H89" s="198">
        <v>0</v>
      </c>
      <c r="I89" s="198">
        <v>0</v>
      </c>
      <c r="J89" s="198">
        <v>19.77</v>
      </c>
      <c r="K89" s="198">
        <v>5.27</v>
      </c>
      <c r="L89" s="198">
        <v>2.09</v>
      </c>
      <c r="M89" s="198">
        <v>0</v>
      </c>
      <c r="N89" s="198">
        <v>0.48</v>
      </c>
      <c r="O89" s="198">
        <v>1.62</v>
      </c>
      <c r="P89" s="198">
        <v>1.64</v>
      </c>
      <c r="Q89" s="198">
        <v>0.17</v>
      </c>
      <c r="R89" s="198">
        <v>0.21</v>
      </c>
      <c r="S89" s="198">
        <v>0.22</v>
      </c>
      <c r="T89" s="198">
        <v>0</v>
      </c>
      <c r="U89" s="198">
        <v>7.83</v>
      </c>
      <c r="V89" s="198">
        <v>0.14000000000000001</v>
      </c>
      <c r="W89" s="198">
        <v>0.28000000000000003</v>
      </c>
      <c r="X89" s="198">
        <v>1.2</v>
      </c>
      <c r="Y89" s="198">
        <v>0</v>
      </c>
      <c r="Z89" s="198">
        <v>2.5099999999999998</v>
      </c>
      <c r="AA89" s="198">
        <v>0.6</v>
      </c>
      <c r="AB89" s="198">
        <v>0</v>
      </c>
      <c r="AC89" s="198">
        <v>1.55</v>
      </c>
      <c r="AD89" s="198">
        <v>6.82</v>
      </c>
      <c r="AE89" s="198">
        <v>0</v>
      </c>
      <c r="AF89" s="198">
        <v>0</v>
      </c>
      <c r="AG89" s="198">
        <v>18.59</v>
      </c>
      <c r="AH89" s="198">
        <v>0</v>
      </c>
      <c r="AI89" s="198">
        <v>8.84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120.5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7.6</v>
      </c>
      <c r="E90" s="198">
        <v>0</v>
      </c>
      <c r="F90" s="198">
        <v>0</v>
      </c>
      <c r="G90" s="198">
        <v>16</v>
      </c>
      <c r="H90" s="198">
        <v>0</v>
      </c>
      <c r="I90" s="198">
        <v>0</v>
      </c>
      <c r="J90" s="198">
        <v>19.77</v>
      </c>
      <c r="K90" s="198">
        <v>5.27</v>
      </c>
      <c r="L90" s="198">
        <v>2.09</v>
      </c>
      <c r="M90" s="198">
        <v>0</v>
      </c>
      <c r="N90" s="198">
        <v>0.48</v>
      </c>
      <c r="O90" s="198">
        <v>1.62</v>
      </c>
      <c r="P90" s="198">
        <v>1.64</v>
      </c>
      <c r="Q90" s="198">
        <v>0.17</v>
      </c>
      <c r="R90" s="198">
        <v>0.21</v>
      </c>
      <c r="S90" s="198">
        <v>0.22</v>
      </c>
      <c r="T90" s="198">
        <v>0</v>
      </c>
      <c r="U90" s="198">
        <v>7.83</v>
      </c>
      <c r="V90" s="198">
        <v>0.14000000000000001</v>
      </c>
      <c r="W90" s="198">
        <v>0.28000000000000003</v>
      </c>
      <c r="X90" s="198">
        <v>1.2</v>
      </c>
      <c r="Y90" s="198">
        <v>0</v>
      </c>
      <c r="Z90" s="198">
        <v>2.5099999999999998</v>
      </c>
      <c r="AA90" s="198">
        <v>0.6</v>
      </c>
      <c r="AB90" s="198">
        <v>0</v>
      </c>
      <c r="AC90" s="198">
        <v>1.55</v>
      </c>
      <c r="AD90" s="198">
        <v>6.82</v>
      </c>
      <c r="AE90" s="198">
        <v>0</v>
      </c>
      <c r="AF90" s="198">
        <v>0</v>
      </c>
      <c r="AG90" s="198">
        <v>18.59</v>
      </c>
      <c r="AH90" s="198">
        <v>0</v>
      </c>
      <c r="AI90" s="198">
        <v>8.84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120.5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7.87</v>
      </c>
      <c r="E91" s="198">
        <v>0</v>
      </c>
      <c r="F91" s="198">
        <v>0</v>
      </c>
      <c r="G91" s="198">
        <v>16</v>
      </c>
      <c r="H91" s="198">
        <v>0</v>
      </c>
      <c r="I91" s="198">
        <v>0</v>
      </c>
      <c r="J91" s="198">
        <v>19.77</v>
      </c>
      <c r="K91" s="198">
        <v>5.27</v>
      </c>
      <c r="L91" s="198">
        <v>2.09</v>
      </c>
      <c r="M91" s="198">
        <v>0</v>
      </c>
      <c r="N91" s="198">
        <v>0.48</v>
      </c>
      <c r="O91" s="198">
        <v>1.62</v>
      </c>
      <c r="P91" s="198">
        <v>1.64</v>
      </c>
      <c r="Q91" s="198">
        <v>0.17</v>
      </c>
      <c r="R91" s="198">
        <v>0.21</v>
      </c>
      <c r="S91" s="198">
        <v>0.22</v>
      </c>
      <c r="T91" s="198">
        <v>0</v>
      </c>
      <c r="U91" s="198">
        <v>7.83</v>
      </c>
      <c r="V91" s="198">
        <v>0.14000000000000001</v>
      </c>
      <c r="W91" s="198">
        <v>0.28000000000000003</v>
      </c>
      <c r="X91" s="198">
        <v>1.2</v>
      </c>
      <c r="Y91" s="198">
        <v>0</v>
      </c>
      <c r="Z91" s="198">
        <v>2.5099999999999998</v>
      </c>
      <c r="AA91" s="198">
        <v>0.6</v>
      </c>
      <c r="AB91" s="198">
        <v>0</v>
      </c>
      <c r="AC91" s="198">
        <v>1.55</v>
      </c>
      <c r="AD91" s="198">
        <v>6.82</v>
      </c>
      <c r="AE91" s="198">
        <v>0</v>
      </c>
      <c r="AF91" s="198">
        <v>0</v>
      </c>
      <c r="AG91" s="198">
        <v>18.59</v>
      </c>
      <c r="AH91" s="198">
        <v>0</v>
      </c>
      <c r="AI91" s="198">
        <v>8.84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125.02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7.87</v>
      </c>
      <c r="E92" s="198">
        <v>0</v>
      </c>
      <c r="F92" s="198">
        <v>0</v>
      </c>
      <c r="G92" s="198">
        <v>7.83</v>
      </c>
      <c r="H92" s="198">
        <v>0</v>
      </c>
      <c r="I92" s="198">
        <v>0</v>
      </c>
      <c r="J92" s="198">
        <v>19.77</v>
      </c>
      <c r="K92" s="198">
        <v>5.27</v>
      </c>
      <c r="L92" s="198">
        <v>2.09</v>
      </c>
      <c r="M92" s="198">
        <v>0</v>
      </c>
      <c r="N92" s="198">
        <v>0.48</v>
      </c>
      <c r="O92" s="198">
        <v>1.62</v>
      </c>
      <c r="P92" s="198">
        <v>1.64</v>
      </c>
      <c r="Q92" s="198">
        <v>0.17</v>
      </c>
      <c r="R92" s="198">
        <v>0.21</v>
      </c>
      <c r="S92" s="198">
        <v>0.22</v>
      </c>
      <c r="T92" s="198">
        <v>0</v>
      </c>
      <c r="U92" s="198">
        <v>7.83</v>
      </c>
      <c r="V92" s="198">
        <v>0.14000000000000001</v>
      </c>
      <c r="W92" s="198">
        <v>0.28000000000000003</v>
      </c>
      <c r="X92" s="198">
        <v>1.2</v>
      </c>
      <c r="Y92" s="198">
        <v>0</v>
      </c>
      <c r="Z92" s="198">
        <v>2.5099999999999998</v>
      </c>
      <c r="AA92" s="198">
        <v>0.6</v>
      </c>
      <c r="AB92" s="198">
        <v>0</v>
      </c>
      <c r="AC92" s="198">
        <v>1.55</v>
      </c>
      <c r="AD92" s="198">
        <v>6.82</v>
      </c>
      <c r="AE92" s="198">
        <v>0</v>
      </c>
      <c r="AF92" s="198">
        <v>0</v>
      </c>
      <c r="AG92" s="198">
        <v>18.59</v>
      </c>
      <c r="AH92" s="198">
        <v>0</v>
      </c>
      <c r="AI92" s="198">
        <v>8.84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126.51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7.87</v>
      </c>
      <c r="E93" s="198">
        <v>0</v>
      </c>
      <c r="F93" s="198">
        <v>0</v>
      </c>
      <c r="G93" s="198">
        <v>16</v>
      </c>
      <c r="H93" s="198">
        <v>0</v>
      </c>
      <c r="I93" s="198">
        <v>0</v>
      </c>
      <c r="J93" s="198">
        <v>19.77</v>
      </c>
      <c r="K93" s="198">
        <v>5.27</v>
      </c>
      <c r="L93" s="198">
        <v>2.09</v>
      </c>
      <c r="M93" s="198">
        <v>0</v>
      </c>
      <c r="N93" s="198">
        <v>0.48</v>
      </c>
      <c r="O93" s="198">
        <v>1.62</v>
      </c>
      <c r="P93" s="198">
        <v>1.64</v>
      </c>
      <c r="Q93" s="198">
        <v>0.17</v>
      </c>
      <c r="R93" s="198">
        <v>0.21</v>
      </c>
      <c r="S93" s="198">
        <v>0.22</v>
      </c>
      <c r="T93" s="198">
        <v>0</v>
      </c>
      <c r="U93" s="198">
        <v>7.83</v>
      </c>
      <c r="V93" s="198">
        <v>0.14000000000000001</v>
      </c>
      <c r="W93" s="198">
        <v>0.31</v>
      </c>
      <c r="X93" s="198">
        <v>1.2</v>
      </c>
      <c r="Y93" s="198">
        <v>0</v>
      </c>
      <c r="Z93" s="198">
        <v>2.5099999999999998</v>
      </c>
      <c r="AA93" s="198">
        <v>0.6</v>
      </c>
      <c r="AB93" s="198">
        <v>0</v>
      </c>
      <c r="AC93" s="198">
        <v>1.55</v>
      </c>
      <c r="AD93" s="198">
        <v>6.82</v>
      </c>
      <c r="AE93" s="198">
        <v>0</v>
      </c>
      <c r="AF93" s="198">
        <v>0</v>
      </c>
      <c r="AG93" s="198">
        <v>18.59</v>
      </c>
      <c r="AH93" s="198">
        <v>0</v>
      </c>
      <c r="AI93" s="198">
        <v>8.84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127.96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7.87</v>
      </c>
      <c r="E94" s="198">
        <v>0</v>
      </c>
      <c r="F94" s="198">
        <v>0</v>
      </c>
      <c r="G94" s="198">
        <v>16</v>
      </c>
      <c r="H94" s="198">
        <v>0</v>
      </c>
      <c r="I94" s="198">
        <v>0</v>
      </c>
      <c r="J94" s="198">
        <v>19.77</v>
      </c>
      <c r="K94" s="198">
        <v>5.27</v>
      </c>
      <c r="L94" s="198">
        <v>2.09</v>
      </c>
      <c r="M94" s="198">
        <v>0</v>
      </c>
      <c r="N94" s="198">
        <v>0.48</v>
      </c>
      <c r="O94" s="198">
        <v>1.62</v>
      </c>
      <c r="P94" s="198">
        <v>1.64</v>
      </c>
      <c r="Q94" s="198">
        <v>0.17</v>
      </c>
      <c r="R94" s="198">
        <v>0.21</v>
      </c>
      <c r="S94" s="198">
        <v>0.22</v>
      </c>
      <c r="T94" s="198">
        <v>0</v>
      </c>
      <c r="U94" s="198">
        <v>7.83</v>
      </c>
      <c r="V94" s="198">
        <v>0.14000000000000001</v>
      </c>
      <c r="W94" s="198">
        <v>0.31</v>
      </c>
      <c r="X94" s="198">
        <v>1.2</v>
      </c>
      <c r="Y94" s="198">
        <v>0</v>
      </c>
      <c r="Z94" s="198">
        <v>2.5099999999999998</v>
      </c>
      <c r="AA94" s="198">
        <v>0.6</v>
      </c>
      <c r="AB94" s="198">
        <v>0</v>
      </c>
      <c r="AC94" s="198">
        <v>1.25</v>
      </c>
      <c r="AD94" s="198">
        <v>6.82</v>
      </c>
      <c r="AE94" s="198">
        <v>0</v>
      </c>
      <c r="AF94" s="198">
        <v>0</v>
      </c>
      <c r="AG94" s="198">
        <v>18.59</v>
      </c>
      <c r="AH94" s="198">
        <v>0</v>
      </c>
      <c r="AI94" s="198">
        <v>8.84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127.96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7.87</v>
      </c>
      <c r="E95" s="198">
        <v>0</v>
      </c>
      <c r="F95" s="198">
        <v>0</v>
      </c>
      <c r="G95" s="198">
        <v>16</v>
      </c>
      <c r="H95" s="198">
        <v>0</v>
      </c>
      <c r="I95" s="198">
        <v>0</v>
      </c>
      <c r="J95" s="198">
        <v>19.77</v>
      </c>
      <c r="K95" s="198">
        <v>5.27</v>
      </c>
      <c r="L95" s="198">
        <v>2.09</v>
      </c>
      <c r="M95" s="198">
        <v>0</v>
      </c>
      <c r="N95" s="198">
        <v>0.48</v>
      </c>
      <c r="O95" s="198">
        <v>1.62</v>
      </c>
      <c r="P95" s="198">
        <v>1.64</v>
      </c>
      <c r="Q95" s="198">
        <v>0.17</v>
      </c>
      <c r="R95" s="198">
        <v>0.21</v>
      </c>
      <c r="S95" s="198">
        <v>0.22</v>
      </c>
      <c r="T95" s="198">
        <v>0</v>
      </c>
      <c r="U95" s="198">
        <v>7.83</v>
      </c>
      <c r="V95" s="198">
        <v>0.14000000000000001</v>
      </c>
      <c r="W95" s="198">
        <v>0.31</v>
      </c>
      <c r="X95" s="198">
        <v>1.2</v>
      </c>
      <c r="Y95" s="198">
        <v>0</v>
      </c>
      <c r="Z95" s="198">
        <v>2.5099999999999998</v>
      </c>
      <c r="AA95" s="198">
        <v>0.6</v>
      </c>
      <c r="AB95" s="198">
        <v>0</v>
      </c>
      <c r="AC95" s="198">
        <v>1.25</v>
      </c>
      <c r="AD95" s="198">
        <v>6.82</v>
      </c>
      <c r="AE95" s="198">
        <v>0</v>
      </c>
      <c r="AF95" s="198">
        <v>0</v>
      </c>
      <c r="AG95" s="198">
        <v>18.59</v>
      </c>
      <c r="AH95" s="198">
        <v>0</v>
      </c>
      <c r="AI95" s="198">
        <v>8.84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127.96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7.87</v>
      </c>
      <c r="E96" s="198">
        <v>0</v>
      </c>
      <c r="F96" s="198">
        <v>0</v>
      </c>
      <c r="G96" s="198">
        <v>16</v>
      </c>
      <c r="H96" s="198">
        <v>0</v>
      </c>
      <c r="I96" s="198">
        <v>0</v>
      </c>
      <c r="J96" s="198">
        <v>19.77</v>
      </c>
      <c r="K96" s="198">
        <v>5.27</v>
      </c>
      <c r="L96" s="198">
        <v>2.09</v>
      </c>
      <c r="M96" s="198">
        <v>0</v>
      </c>
      <c r="N96" s="198">
        <v>0.48</v>
      </c>
      <c r="O96" s="198">
        <v>1.62</v>
      </c>
      <c r="P96" s="198">
        <v>1.64</v>
      </c>
      <c r="Q96" s="198">
        <v>0.17</v>
      </c>
      <c r="R96" s="198">
        <v>0.21</v>
      </c>
      <c r="S96" s="198">
        <v>0.22</v>
      </c>
      <c r="T96" s="198">
        <v>0</v>
      </c>
      <c r="U96" s="198">
        <v>7.83</v>
      </c>
      <c r="V96" s="198">
        <v>0.14000000000000001</v>
      </c>
      <c r="W96" s="198">
        <v>0.31</v>
      </c>
      <c r="X96" s="198">
        <v>1.2</v>
      </c>
      <c r="Y96" s="198">
        <v>0</v>
      </c>
      <c r="Z96" s="198">
        <v>2.5099999999999998</v>
      </c>
      <c r="AA96" s="198">
        <v>0.6</v>
      </c>
      <c r="AB96" s="198">
        <v>0</v>
      </c>
      <c r="AC96" s="198">
        <v>1.25</v>
      </c>
      <c r="AD96" s="198">
        <v>6.82</v>
      </c>
      <c r="AE96" s="198">
        <v>0</v>
      </c>
      <c r="AF96" s="198">
        <v>0</v>
      </c>
      <c r="AG96" s="198">
        <v>18.59</v>
      </c>
      <c r="AH96" s="198">
        <v>0</v>
      </c>
      <c r="AI96" s="198">
        <v>8.84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127.96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7.87</v>
      </c>
      <c r="E97" s="198">
        <v>0</v>
      </c>
      <c r="F97" s="198">
        <v>0</v>
      </c>
      <c r="G97" s="198">
        <v>16</v>
      </c>
      <c r="H97" s="198">
        <v>0</v>
      </c>
      <c r="I97" s="198">
        <v>0</v>
      </c>
      <c r="J97" s="198">
        <v>19.77</v>
      </c>
      <c r="K97" s="198">
        <v>5.27</v>
      </c>
      <c r="L97" s="198">
        <v>2.09</v>
      </c>
      <c r="M97" s="198">
        <v>0</v>
      </c>
      <c r="N97" s="198">
        <v>0.48</v>
      </c>
      <c r="O97" s="198">
        <v>1.62</v>
      </c>
      <c r="P97" s="198">
        <v>1.64</v>
      </c>
      <c r="Q97" s="198">
        <v>0.17</v>
      </c>
      <c r="R97" s="198">
        <v>0.21</v>
      </c>
      <c r="S97" s="198">
        <v>0.22</v>
      </c>
      <c r="T97" s="198">
        <v>0</v>
      </c>
      <c r="U97" s="198">
        <v>7.83</v>
      </c>
      <c r="V97" s="198">
        <v>0.14000000000000001</v>
      </c>
      <c r="W97" s="198">
        <v>0.31</v>
      </c>
      <c r="X97" s="198">
        <v>1.2</v>
      </c>
      <c r="Y97" s="198">
        <v>0</v>
      </c>
      <c r="Z97" s="198">
        <v>2.5099999999999998</v>
      </c>
      <c r="AA97" s="198">
        <v>0.6</v>
      </c>
      <c r="AB97" s="198">
        <v>0</v>
      </c>
      <c r="AC97" s="198">
        <v>1.25</v>
      </c>
      <c r="AD97" s="198">
        <v>6.82</v>
      </c>
      <c r="AE97" s="198">
        <v>0</v>
      </c>
      <c r="AF97" s="198">
        <v>0</v>
      </c>
      <c r="AG97" s="198">
        <v>18.59</v>
      </c>
      <c r="AH97" s="198">
        <v>0</v>
      </c>
      <c r="AI97" s="198">
        <v>8.84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127.96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7.87</v>
      </c>
      <c r="E98" s="198">
        <v>0</v>
      </c>
      <c r="F98" s="198">
        <v>0</v>
      </c>
      <c r="G98" s="198">
        <v>16</v>
      </c>
      <c r="H98" s="198">
        <v>0</v>
      </c>
      <c r="I98" s="198">
        <v>0</v>
      </c>
      <c r="J98" s="198">
        <v>19.77</v>
      </c>
      <c r="K98" s="198">
        <v>5.27</v>
      </c>
      <c r="L98" s="198">
        <v>2.09</v>
      </c>
      <c r="M98" s="198">
        <v>0</v>
      </c>
      <c r="N98" s="198">
        <v>0.48</v>
      </c>
      <c r="O98" s="198">
        <v>1.62</v>
      </c>
      <c r="P98" s="198">
        <v>1.64</v>
      </c>
      <c r="Q98" s="198">
        <v>0.17</v>
      </c>
      <c r="R98" s="198">
        <v>0.21</v>
      </c>
      <c r="S98" s="198">
        <v>0.22</v>
      </c>
      <c r="T98" s="198">
        <v>0</v>
      </c>
      <c r="U98" s="198">
        <v>7.83</v>
      </c>
      <c r="V98" s="198">
        <v>0.14000000000000001</v>
      </c>
      <c r="W98" s="198">
        <v>0.31</v>
      </c>
      <c r="X98" s="198">
        <v>1.2</v>
      </c>
      <c r="Y98" s="198">
        <v>0</v>
      </c>
      <c r="Z98" s="198">
        <v>2.5099999999999998</v>
      </c>
      <c r="AA98" s="198">
        <v>0.6</v>
      </c>
      <c r="AB98" s="198">
        <v>0</v>
      </c>
      <c r="AC98" s="198">
        <v>1.25</v>
      </c>
      <c r="AD98" s="198">
        <v>6.82</v>
      </c>
      <c r="AE98" s="198">
        <v>0</v>
      </c>
      <c r="AF98" s="198">
        <v>0</v>
      </c>
      <c r="AG98" s="198">
        <v>18.59</v>
      </c>
      <c r="AH98" s="198">
        <v>0</v>
      </c>
      <c r="AI98" s="198">
        <v>8.84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127.96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0.15031249999999985</v>
      </c>
      <c r="E99">
        <f t="shared" si="0"/>
        <v>0</v>
      </c>
      <c r="F99">
        <f t="shared" si="0"/>
        <v>0</v>
      </c>
      <c r="G99">
        <f t="shared" si="0"/>
        <v>0.28078249999999971</v>
      </c>
      <c r="H99">
        <f t="shared" si="0"/>
        <v>0</v>
      </c>
      <c r="I99">
        <f t="shared" si="0"/>
        <v>0</v>
      </c>
      <c r="J99">
        <f t="shared" si="0"/>
        <v>0.47070999999999968</v>
      </c>
      <c r="K99">
        <f t="shared" si="0"/>
        <v>0.35153499999999982</v>
      </c>
      <c r="L99">
        <f t="shared" si="0"/>
        <v>0.29564499999999938</v>
      </c>
      <c r="M99">
        <f t="shared" si="0"/>
        <v>0</v>
      </c>
      <c r="N99">
        <f t="shared" si="0"/>
        <v>1.1519999999999983E-2</v>
      </c>
      <c r="O99">
        <f t="shared" si="0"/>
        <v>3.8880000000000053E-2</v>
      </c>
      <c r="P99">
        <f t="shared" si="0"/>
        <v>3.8584999999999911E-2</v>
      </c>
      <c r="Q99">
        <f t="shared" si="0"/>
        <v>2.2470000000000021E-2</v>
      </c>
      <c r="R99">
        <f t="shared" si="0"/>
        <v>5.0400000000000115E-3</v>
      </c>
      <c r="S99">
        <f t="shared" si="0"/>
        <v>2.7069999999999986E-2</v>
      </c>
      <c r="T99">
        <f t="shared" si="0"/>
        <v>0</v>
      </c>
      <c r="U99">
        <f t="shared" si="0"/>
        <v>0.18798500000000021</v>
      </c>
      <c r="V99">
        <f t="shared" si="0"/>
        <v>5.4649999999999968E-3</v>
      </c>
      <c r="W99">
        <f t="shared" si="0"/>
        <v>8.1100000000000009E-3</v>
      </c>
      <c r="X99">
        <f t="shared" si="0"/>
        <v>2.8800000000000048E-2</v>
      </c>
      <c r="Y99">
        <f t="shared" si="0"/>
        <v>0</v>
      </c>
      <c r="Z99">
        <f t="shared" si="0"/>
        <v>5.4749999999999903E-2</v>
      </c>
      <c r="AA99">
        <f t="shared" si="0"/>
        <v>3.5999999999999986E-3</v>
      </c>
      <c r="AB99">
        <f t="shared" si="0"/>
        <v>0</v>
      </c>
      <c r="AC99">
        <f t="shared" si="0"/>
        <v>3.2219999999999957E-2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0.42931499999999978</v>
      </c>
      <c r="AH99">
        <f t="shared" si="0"/>
        <v>0</v>
      </c>
      <c r="AI99">
        <f t="shared" si="0"/>
        <v>0.21216000000000013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2.8825124999999985</v>
      </c>
      <c r="AP99">
        <f t="shared" si="0"/>
        <v>0</v>
      </c>
      <c r="AQ99">
        <f t="shared" si="0"/>
        <v>0</v>
      </c>
      <c r="AR99">
        <f t="shared" si="0"/>
        <v>4.3199999999999975E-2</v>
      </c>
      <c r="AS99">
        <f t="shared" si="0"/>
        <v>0.10206999999999997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6.58</v>
      </c>
      <c r="AH3" s="198">
        <v>0</v>
      </c>
      <c r="AI3" s="198">
        <v>3.33</v>
      </c>
      <c r="AJ3" s="198">
        <v>0</v>
      </c>
      <c r="AK3" s="198">
        <v>0.84</v>
      </c>
      <c r="AL3" s="198">
        <v>0</v>
      </c>
      <c r="AM3" s="198">
        <v>0</v>
      </c>
      <c r="AN3" s="198">
        <v>0</v>
      </c>
      <c r="AO3" s="198">
        <v>22.34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6.58</v>
      </c>
      <c r="AH4" s="198">
        <v>0</v>
      </c>
      <c r="AI4" s="198">
        <v>3.33</v>
      </c>
      <c r="AJ4" s="198">
        <v>0</v>
      </c>
      <c r="AK4" s="198">
        <v>0.84</v>
      </c>
      <c r="AL4" s="198">
        <v>0</v>
      </c>
      <c r="AM4" s="198">
        <v>0</v>
      </c>
      <c r="AN4" s="198">
        <v>0</v>
      </c>
      <c r="AO4" s="198">
        <v>22.34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6.58</v>
      </c>
      <c r="AH5" s="198">
        <v>0</v>
      </c>
      <c r="AI5" s="198">
        <v>3.33</v>
      </c>
      <c r="AJ5" s="198">
        <v>0</v>
      </c>
      <c r="AK5" s="198">
        <v>0.84</v>
      </c>
      <c r="AL5" s="198">
        <v>0</v>
      </c>
      <c r="AM5" s="198">
        <v>0</v>
      </c>
      <c r="AN5" s="198">
        <v>0</v>
      </c>
      <c r="AO5" s="198">
        <v>22.34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6.58</v>
      </c>
      <c r="AH6" s="198">
        <v>0</v>
      </c>
      <c r="AI6" s="198">
        <v>3.33</v>
      </c>
      <c r="AJ6" s="198">
        <v>0</v>
      </c>
      <c r="AK6" s="198">
        <v>0.84</v>
      </c>
      <c r="AL6" s="198">
        <v>0</v>
      </c>
      <c r="AM6" s="198">
        <v>0</v>
      </c>
      <c r="AN6" s="198">
        <v>0</v>
      </c>
      <c r="AO6" s="198">
        <v>22.34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6.58</v>
      </c>
      <c r="AH7" s="198">
        <v>0</v>
      </c>
      <c r="AI7" s="198">
        <v>3.33</v>
      </c>
      <c r="AJ7" s="198">
        <v>0</v>
      </c>
      <c r="AK7" s="198">
        <v>0.84</v>
      </c>
      <c r="AL7" s="198">
        <v>0</v>
      </c>
      <c r="AM7" s="198">
        <v>0</v>
      </c>
      <c r="AN7" s="198">
        <v>0</v>
      </c>
      <c r="AO7" s="198">
        <v>22.34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6.58</v>
      </c>
      <c r="AH8" s="198">
        <v>0</v>
      </c>
      <c r="AI8" s="198">
        <v>3.33</v>
      </c>
      <c r="AJ8" s="198">
        <v>0</v>
      </c>
      <c r="AK8" s="198">
        <v>0.84</v>
      </c>
      <c r="AL8" s="198">
        <v>0</v>
      </c>
      <c r="AM8" s="198">
        <v>0</v>
      </c>
      <c r="AN8" s="198">
        <v>0</v>
      </c>
      <c r="AO8" s="198">
        <v>22.34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6.58</v>
      </c>
      <c r="AH9" s="198">
        <v>0</v>
      </c>
      <c r="AI9" s="198">
        <v>3.33</v>
      </c>
      <c r="AJ9" s="198">
        <v>0</v>
      </c>
      <c r="AK9" s="198">
        <v>0.84</v>
      </c>
      <c r="AL9" s="198">
        <v>0</v>
      </c>
      <c r="AM9" s="198">
        <v>0</v>
      </c>
      <c r="AN9" s="198">
        <v>0</v>
      </c>
      <c r="AO9" s="198">
        <v>22.34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6.58</v>
      </c>
      <c r="AH10" s="198">
        <v>0</v>
      </c>
      <c r="AI10" s="198">
        <v>3.33</v>
      </c>
      <c r="AJ10" s="198">
        <v>0</v>
      </c>
      <c r="AK10" s="198">
        <v>0.84</v>
      </c>
      <c r="AL10" s="198">
        <v>0</v>
      </c>
      <c r="AM10" s="198">
        <v>0</v>
      </c>
      <c r="AN10" s="198">
        <v>0</v>
      </c>
      <c r="AO10" s="198">
        <v>22.34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6.46</v>
      </c>
      <c r="AH11" s="198">
        <v>0</v>
      </c>
      <c r="AI11" s="198">
        <v>3.33</v>
      </c>
      <c r="AJ11" s="198">
        <v>0</v>
      </c>
      <c r="AK11" s="198">
        <v>0.84</v>
      </c>
      <c r="AL11" s="198">
        <v>0</v>
      </c>
      <c r="AM11" s="198">
        <v>0</v>
      </c>
      <c r="AN11" s="198">
        <v>0</v>
      </c>
      <c r="AO11" s="198">
        <v>22.34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6.46</v>
      </c>
      <c r="AH12" s="198">
        <v>0</v>
      </c>
      <c r="AI12" s="198">
        <v>3.33</v>
      </c>
      <c r="AJ12" s="198">
        <v>0</v>
      </c>
      <c r="AK12" s="198">
        <v>0.84</v>
      </c>
      <c r="AL12" s="198">
        <v>0</v>
      </c>
      <c r="AM12" s="198">
        <v>0</v>
      </c>
      <c r="AN12" s="198">
        <v>0</v>
      </c>
      <c r="AO12" s="198">
        <v>22.34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6.46</v>
      </c>
      <c r="AH13" s="198">
        <v>0</v>
      </c>
      <c r="AI13" s="198">
        <v>3.33</v>
      </c>
      <c r="AJ13" s="198">
        <v>0</v>
      </c>
      <c r="AK13" s="198">
        <v>0.84</v>
      </c>
      <c r="AL13" s="198">
        <v>0</v>
      </c>
      <c r="AM13" s="198">
        <v>0</v>
      </c>
      <c r="AN13" s="198">
        <v>0</v>
      </c>
      <c r="AO13" s="198">
        <v>22.34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6.46</v>
      </c>
      <c r="AH14" s="198">
        <v>0</v>
      </c>
      <c r="AI14" s="198">
        <v>3.33</v>
      </c>
      <c r="AJ14" s="198">
        <v>0</v>
      </c>
      <c r="AK14" s="198">
        <v>0.84</v>
      </c>
      <c r="AL14" s="198">
        <v>0</v>
      </c>
      <c r="AM14" s="198">
        <v>0</v>
      </c>
      <c r="AN14" s="198">
        <v>0</v>
      </c>
      <c r="AO14" s="198">
        <v>22.34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6.46</v>
      </c>
      <c r="AH15" s="198">
        <v>0</v>
      </c>
      <c r="AI15" s="198">
        <v>3.33</v>
      </c>
      <c r="AJ15" s="198">
        <v>0</v>
      </c>
      <c r="AK15" s="198">
        <v>0.84</v>
      </c>
      <c r="AL15" s="198">
        <v>0</v>
      </c>
      <c r="AM15" s="198">
        <v>0</v>
      </c>
      <c r="AN15" s="198">
        <v>0</v>
      </c>
      <c r="AO15" s="198">
        <v>22.34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6.46</v>
      </c>
      <c r="AH16" s="198">
        <v>0</v>
      </c>
      <c r="AI16" s="198">
        <v>3.33</v>
      </c>
      <c r="AJ16" s="198">
        <v>0</v>
      </c>
      <c r="AK16" s="198">
        <v>0.84</v>
      </c>
      <c r="AL16" s="198">
        <v>0</v>
      </c>
      <c r="AM16" s="198">
        <v>0</v>
      </c>
      <c r="AN16" s="198">
        <v>0</v>
      </c>
      <c r="AO16" s="198">
        <v>22.34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6.46</v>
      </c>
      <c r="AH17" s="198">
        <v>0</v>
      </c>
      <c r="AI17" s="198">
        <v>3.33</v>
      </c>
      <c r="AJ17" s="198">
        <v>0</v>
      </c>
      <c r="AK17" s="198">
        <v>0.84</v>
      </c>
      <c r="AL17" s="198">
        <v>0</v>
      </c>
      <c r="AM17" s="198">
        <v>0</v>
      </c>
      <c r="AN17" s="198">
        <v>0</v>
      </c>
      <c r="AO17" s="198">
        <v>22.34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6.46</v>
      </c>
      <c r="AH18" s="198">
        <v>0</v>
      </c>
      <c r="AI18" s="198">
        <v>3.33</v>
      </c>
      <c r="AJ18" s="198">
        <v>0</v>
      </c>
      <c r="AK18" s="198">
        <v>0.84</v>
      </c>
      <c r="AL18" s="198">
        <v>0</v>
      </c>
      <c r="AM18" s="198">
        <v>0</v>
      </c>
      <c r="AN18" s="198">
        <v>0</v>
      </c>
      <c r="AO18" s="198">
        <v>22.34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6.46</v>
      </c>
      <c r="AH19" s="198">
        <v>0</v>
      </c>
      <c r="AI19" s="198">
        <v>3.33</v>
      </c>
      <c r="AJ19" s="198">
        <v>0</v>
      </c>
      <c r="AK19" s="198">
        <v>0.84</v>
      </c>
      <c r="AL19" s="198">
        <v>0</v>
      </c>
      <c r="AM19" s="198">
        <v>0</v>
      </c>
      <c r="AN19" s="198">
        <v>0</v>
      </c>
      <c r="AO19" s="198">
        <v>22.34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6.46</v>
      </c>
      <c r="AH20" s="198">
        <v>0</v>
      </c>
      <c r="AI20" s="198">
        <v>3.33</v>
      </c>
      <c r="AJ20" s="198">
        <v>0</v>
      </c>
      <c r="AK20" s="198">
        <v>0.84</v>
      </c>
      <c r="AL20" s="198">
        <v>0</v>
      </c>
      <c r="AM20" s="198">
        <v>0</v>
      </c>
      <c r="AN20" s="198">
        <v>0</v>
      </c>
      <c r="AO20" s="198">
        <v>22.34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6.46</v>
      </c>
      <c r="AH21" s="198">
        <v>0</v>
      </c>
      <c r="AI21" s="198">
        <v>3.33</v>
      </c>
      <c r="AJ21" s="198">
        <v>0</v>
      </c>
      <c r="AK21" s="198">
        <v>0.84</v>
      </c>
      <c r="AL21" s="198">
        <v>0</v>
      </c>
      <c r="AM21" s="198">
        <v>0</v>
      </c>
      <c r="AN21" s="198">
        <v>0</v>
      </c>
      <c r="AO21" s="198">
        <v>22.34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6.46</v>
      </c>
      <c r="AH22" s="198">
        <v>0</v>
      </c>
      <c r="AI22" s="198">
        <v>3.33</v>
      </c>
      <c r="AJ22" s="198">
        <v>0</v>
      </c>
      <c r="AK22" s="198">
        <v>0.84</v>
      </c>
      <c r="AL22" s="198">
        <v>0</v>
      </c>
      <c r="AM22" s="198">
        <v>0</v>
      </c>
      <c r="AN22" s="198">
        <v>0</v>
      </c>
      <c r="AO22" s="198">
        <v>22.34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6.4</v>
      </c>
      <c r="AH23" s="198">
        <v>0</v>
      </c>
      <c r="AI23" s="198">
        <v>3.33</v>
      </c>
      <c r="AJ23" s="198">
        <v>0</v>
      </c>
      <c r="AK23" s="198">
        <v>0.84</v>
      </c>
      <c r="AL23" s="198">
        <v>0</v>
      </c>
      <c r="AM23" s="198">
        <v>0</v>
      </c>
      <c r="AN23" s="198">
        <v>0</v>
      </c>
      <c r="AO23" s="198">
        <v>22.34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6.4</v>
      </c>
      <c r="AH24" s="198">
        <v>0</v>
      </c>
      <c r="AI24" s="198">
        <v>3.33</v>
      </c>
      <c r="AJ24" s="198">
        <v>0</v>
      </c>
      <c r="AK24" s="198">
        <v>0.84</v>
      </c>
      <c r="AL24" s="198">
        <v>0</v>
      </c>
      <c r="AM24" s="198">
        <v>0</v>
      </c>
      <c r="AN24" s="198">
        <v>0</v>
      </c>
      <c r="AO24" s="198">
        <v>22.34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6.4</v>
      </c>
      <c r="AH25" s="198">
        <v>0</v>
      </c>
      <c r="AI25" s="198">
        <v>3.33</v>
      </c>
      <c r="AJ25" s="198">
        <v>0</v>
      </c>
      <c r="AK25" s="198">
        <v>0.84</v>
      </c>
      <c r="AL25" s="198">
        <v>0</v>
      </c>
      <c r="AM25" s="198">
        <v>0</v>
      </c>
      <c r="AN25" s="198">
        <v>0</v>
      </c>
      <c r="AO25" s="198">
        <v>22.34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6.4</v>
      </c>
      <c r="AH26" s="198">
        <v>0</v>
      </c>
      <c r="AI26" s="198">
        <v>3.33</v>
      </c>
      <c r="AJ26" s="198">
        <v>0</v>
      </c>
      <c r="AK26" s="198">
        <v>0.84</v>
      </c>
      <c r="AL26" s="198">
        <v>0</v>
      </c>
      <c r="AM26" s="198">
        <v>0</v>
      </c>
      <c r="AN26" s="198">
        <v>0</v>
      </c>
      <c r="AO26" s="198">
        <v>22.34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6.36</v>
      </c>
      <c r="AH27" s="198">
        <v>0</v>
      </c>
      <c r="AI27" s="198">
        <v>3.33</v>
      </c>
      <c r="AJ27" s="198">
        <v>0</v>
      </c>
      <c r="AK27" s="198">
        <v>0.84</v>
      </c>
      <c r="AL27" s="198">
        <v>0</v>
      </c>
      <c r="AM27" s="198">
        <v>0</v>
      </c>
      <c r="AN27" s="198">
        <v>0</v>
      </c>
      <c r="AO27" s="198">
        <v>22.34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6.26</v>
      </c>
      <c r="AH28" s="198">
        <v>0</v>
      </c>
      <c r="AI28" s="198">
        <v>3.33</v>
      </c>
      <c r="AJ28" s="198">
        <v>0</v>
      </c>
      <c r="AK28" s="198">
        <v>0.84</v>
      </c>
      <c r="AL28" s="198">
        <v>0</v>
      </c>
      <c r="AM28" s="198">
        <v>0</v>
      </c>
      <c r="AN28" s="198">
        <v>0</v>
      </c>
      <c r="AO28" s="198">
        <v>22.34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6.16</v>
      </c>
      <c r="AH29" s="198">
        <v>0</v>
      </c>
      <c r="AI29" s="198">
        <v>3.33</v>
      </c>
      <c r="AJ29" s="198">
        <v>0</v>
      </c>
      <c r="AK29" s="198">
        <v>0.84</v>
      </c>
      <c r="AL29" s="198">
        <v>0</v>
      </c>
      <c r="AM29" s="198">
        <v>0</v>
      </c>
      <c r="AN29" s="198">
        <v>0</v>
      </c>
      <c r="AO29" s="198">
        <v>22.34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6.36</v>
      </c>
      <c r="AH30" s="198">
        <v>0</v>
      </c>
      <c r="AI30" s="198">
        <v>3.33</v>
      </c>
      <c r="AJ30" s="198">
        <v>0</v>
      </c>
      <c r="AK30" s="198">
        <v>0.84</v>
      </c>
      <c r="AL30" s="198">
        <v>0</v>
      </c>
      <c r="AM30" s="198">
        <v>0</v>
      </c>
      <c r="AN30" s="198">
        <v>0</v>
      </c>
      <c r="AO30" s="198">
        <v>22.34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6.16</v>
      </c>
      <c r="AH31" s="198">
        <v>0</v>
      </c>
      <c r="AI31" s="198">
        <v>3.33</v>
      </c>
      <c r="AJ31" s="198">
        <v>0</v>
      </c>
      <c r="AK31" s="198">
        <v>0.84</v>
      </c>
      <c r="AL31" s="198">
        <v>0</v>
      </c>
      <c r="AM31" s="198">
        <v>0</v>
      </c>
      <c r="AN31" s="198">
        <v>0</v>
      </c>
      <c r="AO31" s="198">
        <v>22.34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6.36</v>
      </c>
      <c r="AH32" s="198">
        <v>0</v>
      </c>
      <c r="AI32" s="198">
        <v>3.33</v>
      </c>
      <c r="AJ32" s="198">
        <v>0</v>
      </c>
      <c r="AK32" s="198">
        <v>0.84</v>
      </c>
      <c r="AL32" s="198">
        <v>0</v>
      </c>
      <c r="AM32" s="198">
        <v>0</v>
      </c>
      <c r="AN32" s="198">
        <v>0</v>
      </c>
      <c r="AO32" s="198">
        <v>22.34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6.26</v>
      </c>
      <c r="AH33" s="198">
        <v>0</v>
      </c>
      <c r="AI33" s="198">
        <v>3.33</v>
      </c>
      <c r="AJ33" s="198">
        <v>0</v>
      </c>
      <c r="AK33" s="198">
        <v>0.84</v>
      </c>
      <c r="AL33" s="198">
        <v>0</v>
      </c>
      <c r="AM33" s="198">
        <v>0</v>
      </c>
      <c r="AN33" s="198">
        <v>0</v>
      </c>
      <c r="AO33" s="198">
        <v>22.34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6.26</v>
      </c>
      <c r="AH34" s="198">
        <v>0</v>
      </c>
      <c r="AI34" s="198">
        <v>3.33</v>
      </c>
      <c r="AJ34" s="198">
        <v>0</v>
      </c>
      <c r="AK34" s="198">
        <v>0.84</v>
      </c>
      <c r="AL34" s="198">
        <v>0</v>
      </c>
      <c r="AM34" s="198">
        <v>0</v>
      </c>
      <c r="AN34" s="198">
        <v>0</v>
      </c>
      <c r="AO34" s="198">
        <v>22.34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6.4</v>
      </c>
      <c r="AH35" s="198">
        <v>0</v>
      </c>
      <c r="AI35" s="198">
        <v>3.33</v>
      </c>
      <c r="AJ35" s="198">
        <v>0</v>
      </c>
      <c r="AK35" s="198">
        <v>0.84</v>
      </c>
      <c r="AL35" s="198">
        <v>0</v>
      </c>
      <c r="AM35" s="198">
        <v>0</v>
      </c>
      <c r="AN35" s="198">
        <v>0</v>
      </c>
      <c r="AO35" s="198">
        <v>22.34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6.4</v>
      </c>
      <c r="AH36" s="198">
        <v>0</v>
      </c>
      <c r="AI36" s="198">
        <v>3.33</v>
      </c>
      <c r="AJ36" s="198">
        <v>0</v>
      </c>
      <c r="AK36" s="198">
        <v>0.84</v>
      </c>
      <c r="AL36" s="198">
        <v>0</v>
      </c>
      <c r="AM36" s="198">
        <v>0</v>
      </c>
      <c r="AN36" s="198">
        <v>0</v>
      </c>
      <c r="AO36" s="198">
        <v>22.34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6.4</v>
      </c>
      <c r="AH37" s="198">
        <v>0</v>
      </c>
      <c r="AI37" s="198">
        <v>3.33</v>
      </c>
      <c r="AJ37" s="198">
        <v>0</v>
      </c>
      <c r="AK37" s="198">
        <v>0.84</v>
      </c>
      <c r="AL37" s="198">
        <v>0</v>
      </c>
      <c r="AM37" s="198">
        <v>0</v>
      </c>
      <c r="AN37" s="198">
        <v>0</v>
      </c>
      <c r="AO37" s="198">
        <v>22.34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6.4</v>
      </c>
      <c r="AH38" s="198">
        <v>0</v>
      </c>
      <c r="AI38" s="198">
        <v>3.33</v>
      </c>
      <c r="AJ38" s="198">
        <v>0</v>
      </c>
      <c r="AK38" s="198">
        <v>0.84</v>
      </c>
      <c r="AL38" s="198">
        <v>0</v>
      </c>
      <c r="AM38" s="198">
        <v>0</v>
      </c>
      <c r="AN38" s="198">
        <v>0</v>
      </c>
      <c r="AO38" s="198">
        <v>22.34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5.96</v>
      </c>
      <c r="AH39" s="198">
        <v>0</v>
      </c>
      <c r="AI39" s="198">
        <v>3.33</v>
      </c>
      <c r="AJ39" s="198">
        <v>0</v>
      </c>
      <c r="AK39" s="198">
        <v>0.84</v>
      </c>
      <c r="AL39" s="198">
        <v>0</v>
      </c>
      <c r="AM39" s="198">
        <v>0</v>
      </c>
      <c r="AN39" s="198">
        <v>0</v>
      </c>
      <c r="AO39" s="198">
        <v>22.34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5.96</v>
      </c>
      <c r="AH40" s="198">
        <v>0</v>
      </c>
      <c r="AI40" s="198">
        <v>3.33</v>
      </c>
      <c r="AJ40" s="198">
        <v>0</v>
      </c>
      <c r="AK40" s="198">
        <v>0.84</v>
      </c>
      <c r="AL40" s="198">
        <v>0</v>
      </c>
      <c r="AM40" s="198">
        <v>0</v>
      </c>
      <c r="AN40" s="198">
        <v>0</v>
      </c>
      <c r="AO40" s="198">
        <v>22.34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6.16</v>
      </c>
      <c r="AH41" s="198">
        <v>0</v>
      </c>
      <c r="AI41" s="198">
        <v>3.33</v>
      </c>
      <c r="AJ41" s="198">
        <v>0</v>
      </c>
      <c r="AK41" s="198">
        <v>0.84</v>
      </c>
      <c r="AL41" s="198">
        <v>0</v>
      </c>
      <c r="AM41" s="198">
        <v>0</v>
      </c>
      <c r="AN41" s="198">
        <v>0</v>
      </c>
      <c r="AO41" s="198">
        <v>22.34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6.06</v>
      </c>
      <c r="AH42" s="198">
        <v>0</v>
      </c>
      <c r="AI42" s="198">
        <v>3.33</v>
      </c>
      <c r="AJ42" s="198">
        <v>0</v>
      </c>
      <c r="AK42" s="198">
        <v>0.84</v>
      </c>
      <c r="AL42" s="198">
        <v>0</v>
      </c>
      <c r="AM42" s="198">
        <v>0</v>
      </c>
      <c r="AN42" s="198">
        <v>0</v>
      </c>
      <c r="AO42" s="198">
        <v>22.34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5.96</v>
      </c>
      <c r="AH43" s="198">
        <v>0</v>
      </c>
      <c r="AI43" s="198">
        <v>3.33</v>
      </c>
      <c r="AJ43" s="198">
        <v>0</v>
      </c>
      <c r="AK43" s="198">
        <v>0.84</v>
      </c>
      <c r="AL43" s="198">
        <v>0</v>
      </c>
      <c r="AM43" s="198">
        <v>0</v>
      </c>
      <c r="AN43" s="198">
        <v>0</v>
      </c>
      <c r="AO43" s="198">
        <v>21.89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6.36</v>
      </c>
      <c r="AH44" s="198">
        <v>0</v>
      </c>
      <c r="AI44" s="198">
        <v>3.33</v>
      </c>
      <c r="AJ44" s="198">
        <v>0</v>
      </c>
      <c r="AK44" s="198">
        <v>0.84</v>
      </c>
      <c r="AL44" s="198">
        <v>0</v>
      </c>
      <c r="AM44" s="198">
        <v>0</v>
      </c>
      <c r="AN44" s="198">
        <v>0</v>
      </c>
      <c r="AO44" s="198">
        <v>21.89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6.72</v>
      </c>
      <c r="AH45" s="198">
        <v>0</v>
      </c>
      <c r="AI45" s="198">
        <v>3.33</v>
      </c>
      <c r="AJ45" s="198">
        <v>0</v>
      </c>
      <c r="AK45" s="198">
        <v>0.84</v>
      </c>
      <c r="AL45" s="198">
        <v>0</v>
      </c>
      <c r="AM45" s="198">
        <v>0</v>
      </c>
      <c r="AN45" s="198">
        <v>0</v>
      </c>
      <c r="AO45" s="198">
        <v>21.89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6.66</v>
      </c>
      <c r="AH46" s="198">
        <v>0</v>
      </c>
      <c r="AI46" s="198">
        <v>3.33</v>
      </c>
      <c r="AJ46" s="198">
        <v>0</v>
      </c>
      <c r="AK46" s="198">
        <v>0.84</v>
      </c>
      <c r="AL46" s="198">
        <v>0</v>
      </c>
      <c r="AM46" s="198">
        <v>0</v>
      </c>
      <c r="AN46" s="198">
        <v>0</v>
      </c>
      <c r="AO46" s="198">
        <v>21.89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6.72</v>
      </c>
      <c r="AH47" s="198">
        <v>0</v>
      </c>
      <c r="AI47" s="198">
        <v>3.33</v>
      </c>
      <c r="AJ47" s="198">
        <v>0</v>
      </c>
      <c r="AK47" s="198">
        <v>0.84</v>
      </c>
      <c r="AL47" s="198">
        <v>0</v>
      </c>
      <c r="AM47" s="198">
        <v>0</v>
      </c>
      <c r="AN47" s="198">
        <v>0</v>
      </c>
      <c r="AO47" s="198">
        <v>21.89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6.72</v>
      </c>
      <c r="AH48" s="198">
        <v>0</v>
      </c>
      <c r="AI48" s="198">
        <v>3.33</v>
      </c>
      <c r="AJ48" s="198">
        <v>0</v>
      </c>
      <c r="AK48" s="198">
        <v>0.84</v>
      </c>
      <c r="AL48" s="198">
        <v>0</v>
      </c>
      <c r="AM48" s="198">
        <v>0</v>
      </c>
      <c r="AN48" s="198">
        <v>0</v>
      </c>
      <c r="AO48" s="198">
        <v>21.89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6.72</v>
      </c>
      <c r="AH49" s="198">
        <v>0</v>
      </c>
      <c r="AI49" s="198">
        <v>3.33</v>
      </c>
      <c r="AJ49" s="198">
        <v>0</v>
      </c>
      <c r="AK49" s="198">
        <v>0.84</v>
      </c>
      <c r="AL49" s="198">
        <v>0</v>
      </c>
      <c r="AM49" s="198">
        <v>0</v>
      </c>
      <c r="AN49" s="198">
        <v>0</v>
      </c>
      <c r="AO49" s="198">
        <v>21.89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6.72</v>
      </c>
      <c r="AH50" s="198">
        <v>0</v>
      </c>
      <c r="AI50" s="198">
        <v>3.33</v>
      </c>
      <c r="AJ50" s="198">
        <v>0</v>
      </c>
      <c r="AK50" s="198">
        <v>0.84</v>
      </c>
      <c r="AL50" s="198">
        <v>0</v>
      </c>
      <c r="AM50" s="198">
        <v>0</v>
      </c>
      <c r="AN50" s="198">
        <v>0</v>
      </c>
      <c r="AO50" s="198">
        <v>21.89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6.87</v>
      </c>
      <c r="AH51" s="198">
        <v>0</v>
      </c>
      <c r="AI51" s="198">
        <v>3.33</v>
      </c>
      <c r="AJ51" s="198">
        <v>0</v>
      </c>
      <c r="AK51" s="198">
        <v>0.84</v>
      </c>
      <c r="AL51" s="198">
        <v>0</v>
      </c>
      <c r="AM51" s="198">
        <v>0</v>
      </c>
      <c r="AN51" s="198">
        <v>0</v>
      </c>
      <c r="AO51" s="198">
        <v>21.89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6.87</v>
      </c>
      <c r="AH52" s="198">
        <v>0</v>
      </c>
      <c r="AI52" s="198">
        <v>3.33</v>
      </c>
      <c r="AJ52" s="198">
        <v>0</v>
      </c>
      <c r="AK52" s="198">
        <v>0.84</v>
      </c>
      <c r="AL52" s="198">
        <v>0</v>
      </c>
      <c r="AM52" s="198">
        <v>0</v>
      </c>
      <c r="AN52" s="198">
        <v>0</v>
      </c>
      <c r="AO52" s="198">
        <v>21.89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7.02</v>
      </c>
      <c r="AH53" s="198">
        <v>0</v>
      </c>
      <c r="AI53" s="198">
        <v>3.33</v>
      </c>
      <c r="AJ53" s="198">
        <v>0</v>
      </c>
      <c r="AK53" s="198">
        <v>0.84</v>
      </c>
      <c r="AL53" s="198">
        <v>0</v>
      </c>
      <c r="AM53" s="198">
        <v>0</v>
      </c>
      <c r="AN53" s="198">
        <v>0</v>
      </c>
      <c r="AO53" s="198">
        <v>21.89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7.02</v>
      </c>
      <c r="AH54" s="198">
        <v>0</v>
      </c>
      <c r="AI54" s="198">
        <v>3.33</v>
      </c>
      <c r="AJ54" s="198">
        <v>0</v>
      </c>
      <c r="AK54" s="198">
        <v>0.84</v>
      </c>
      <c r="AL54" s="198">
        <v>0</v>
      </c>
      <c r="AM54" s="198">
        <v>0</v>
      </c>
      <c r="AN54" s="198">
        <v>0</v>
      </c>
      <c r="AO54" s="198">
        <v>21.89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7.02</v>
      </c>
      <c r="AH55" s="198">
        <v>0</v>
      </c>
      <c r="AI55" s="198">
        <v>3.33</v>
      </c>
      <c r="AJ55" s="198">
        <v>0</v>
      </c>
      <c r="AK55" s="198">
        <v>0.84</v>
      </c>
      <c r="AL55" s="198">
        <v>0</v>
      </c>
      <c r="AM55" s="198">
        <v>0</v>
      </c>
      <c r="AN55" s="198">
        <v>0</v>
      </c>
      <c r="AO55" s="198">
        <v>21.89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7.02</v>
      </c>
      <c r="AH56" s="198">
        <v>0</v>
      </c>
      <c r="AI56" s="198">
        <v>3.33</v>
      </c>
      <c r="AJ56" s="198">
        <v>0</v>
      </c>
      <c r="AK56" s="198">
        <v>0.84</v>
      </c>
      <c r="AL56" s="198">
        <v>0</v>
      </c>
      <c r="AM56" s="198">
        <v>0</v>
      </c>
      <c r="AN56" s="198">
        <v>0</v>
      </c>
      <c r="AO56" s="198">
        <v>21.89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7.02</v>
      </c>
      <c r="AH57" s="198">
        <v>0</v>
      </c>
      <c r="AI57" s="198">
        <v>3.33</v>
      </c>
      <c r="AJ57" s="198">
        <v>0</v>
      </c>
      <c r="AK57" s="198">
        <v>0.84</v>
      </c>
      <c r="AL57" s="198">
        <v>0</v>
      </c>
      <c r="AM57" s="198">
        <v>0</v>
      </c>
      <c r="AN57" s="198">
        <v>0</v>
      </c>
      <c r="AO57" s="198">
        <v>21.89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7.02</v>
      </c>
      <c r="AH58" s="198">
        <v>0</v>
      </c>
      <c r="AI58" s="198">
        <v>3.33</v>
      </c>
      <c r="AJ58" s="198">
        <v>0</v>
      </c>
      <c r="AK58" s="198">
        <v>0.84</v>
      </c>
      <c r="AL58" s="198">
        <v>0</v>
      </c>
      <c r="AM58" s="198">
        <v>0</v>
      </c>
      <c r="AN58" s="198">
        <v>0</v>
      </c>
      <c r="AO58" s="198">
        <v>21.89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7.12</v>
      </c>
      <c r="AH59" s="198">
        <v>0</v>
      </c>
      <c r="AI59" s="198">
        <v>3.33</v>
      </c>
      <c r="AJ59" s="198">
        <v>0</v>
      </c>
      <c r="AK59" s="198">
        <v>0.84</v>
      </c>
      <c r="AL59" s="198">
        <v>0</v>
      </c>
      <c r="AM59" s="198">
        <v>0</v>
      </c>
      <c r="AN59" s="198">
        <v>0</v>
      </c>
      <c r="AO59" s="198">
        <v>21.89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7.12</v>
      </c>
      <c r="AH60" s="198">
        <v>0</v>
      </c>
      <c r="AI60" s="198">
        <v>3.33</v>
      </c>
      <c r="AJ60" s="198">
        <v>0</v>
      </c>
      <c r="AK60" s="198">
        <v>0.84</v>
      </c>
      <c r="AL60" s="198">
        <v>0</v>
      </c>
      <c r="AM60" s="198">
        <v>0</v>
      </c>
      <c r="AN60" s="198">
        <v>0</v>
      </c>
      <c r="AO60" s="198">
        <v>21.89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7.12</v>
      </c>
      <c r="AH61" s="198">
        <v>0</v>
      </c>
      <c r="AI61" s="198">
        <v>3.33</v>
      </c>
      <c r="AJ61" s="198">
        <v>0</v>
      </c>
      <c r="AK61" s="198">
        <v>0.84</v>
      </c>
      <c r="AL61" s="198">
        <v>0</v>
      </c>
      <c r="AM61" s="198">
        <v>0</v>
      </c>
      <c r="AN61" s="198">
        <v>0</v>
      </c>
      <c r="AO61" s="198">
        <v>21.89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3.06</v>
      </c>
      <c r="AH62" s="198">
        <v>0</v>
      </c>
      <c r="AI62" s="198">
        <v>3.33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21.89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3.06</v>
      </c>
      <c r="AH63" s="198">
        <v>0</v>
      </c>
      <c r="AI63" s="198">
        <v>3.33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21.89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5.0599999999999996</v>
      </c>
      <c r="AH64" s="198">
        <v>0</v>
      </c>
      <c r="AI64" s="198">
        <v>3.33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21.89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4.0599999999999996</v>
      </c>
      <c r="AH65" s="198">
        <v>0</v>
      </c>
      <c r="AI65" s="198">
        <v>3.33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21.89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4.0599999999999996</v>
      </c>
      <c r="AH66" s="198">
        <v>0</v>
      </c>
      <c r="AI66" s="198">
        <v>3.33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21.89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3.06</v>
      </c>
      <c r="AH67" s="198">
        <v>0</v>
      </c>
      <c r="AI67" s="198">
        <v>3.33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21.89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3.06</v>
      </c>
      <c r="AH68" s="198">
        <v>0</v>
      </c>
      <c r="AI68" s="198">
        <v>3.33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21.89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3.06</v>
      </c>
      <c r="AH69" s="198">
        <v>0</v>
      </c>
      <c r="AI69" s="198">
        <v>3.33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21.89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3.06</v>
      </c>
      <c r="AH70" s="198">
        <v>0</v>
      </c>
      <c r="AI70" s="198">
        <v>3.33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21.89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4.0599999999999996</v>
      </c>
      <c r="AH71" s="198">
        <v>0</v>
      </c>
      <c r="AI71" s="198">
        <v>3.33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21.89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4.0599999999999996</v>
      </c>
      <c r="AH72" s="198">
        <v>0</v>
      </c>
      <c r="AI72" s="198">
        <v>3.33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21.89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6.06</v>
      </c>
      <c r="AH73" s="198">
        <v>0</v>
      </c>
      <c r="AI73" s="198">
        <v>3.33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21.89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6.06</v>
      </c>
      <c r="AH74" s="198">
        <v>0</v>
      </c>
      <c r="AI74" s="198">
        <v>3.33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21.89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6.06</v>
      </c>
      <c r="AH75" s="198">
        <v>0</v>
      </c>
      <c r="AI75" s="198">
        <v>3.33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22.34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6.06</v>
      </c>
      <c r="AH76" s="198">
        <v>0</v>
      </c>
      <c r="AI76" s="198">
        <v>3.33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22.34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6.87</v>
      </c>
      <c r="AH77" s="198">
        <v>0</v>
      </c>
      <c r="AI77" s="198">
        <v>3.33</v>
      </c>
      <c r="AJ77" s="198">
        <v>0</v>
      </c>
      <c r="AK77" s="198">
        <v>0.84</v>
      </c>
      <c r="AL77" s="198">
        <v>0</v>
      </c>
      <c r="AM77" s="198">
        <v>0</v>
      </c>
      <c r="AN77" s="198">
        <v>0</v>
      </c>
      <c r="AO77" s="198">
        <v>22.34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6.87</v>
      </c>
      <c r="AH78" s="198">
        <v>0</v>
      </c>
      <c r="AI78" s="198">
        <v>3.33</v>
      </c>
      <c r="AJ78" s="198">
        <v>0</v>
      </c>
      <c r="AK78" s="198">
        <v>0.84</v>
      </c>
      <c r="AL78" s="198">
        <v>0</v>
      </c>
      <c r="AM78" s="198">
        <v>0</v>
      </c>
      <c r="AN78" s="198">
        <v>0</v>
      </c>
      <c r="AO78" s="198">
        <v>22.34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6.87</v>
      </c>
      <c r="AH79" s="198">
        <v>0</v>
      </c>
      <c r="AI79" s="198">
        <v>3.33</v>
      </c>
      <c r="AJ79" s="198">
        <v>0</v>
      </c>
      <c r="AK79" s="198">
        <v>0.84</v>
      </c>
      <c r="AL79" s="198">
        <v>0</v>
      </c>
      <c r="AM79" s="198">
        <v>0</v>
      </c>
      <c r="AN79" s="198">
        <v>0</v>
      </c>
      <c r="AO79" s="198">
        <v>22.34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6.87</v>
      </c>
      <c r="AH80" s="198">
        <v>0</v>
      </c>
      <c r="AI80" s="198">
        <v>3.33</v>
      </c>
      <c r="AJ80" s="198">
        <v>0</v>
      </c>
      <c r="AK80" s="198">
        <v>0.84</v>
      </c>
      <c r="AL80" s="198">
        <v>0</v>
      </c>
      <c r="AM80" s="198">
        <v>0</v>
      </c>
      <c r="AN80" s="198">
        <v>0</v>
      </c>
      <c r="AO80" s="198">
        <v>22.34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6.87</v>
      </c>
      <c r="AH81" s="198">
        <v>0</v>
      </c>
      <c r="AI81" s="198">
        <v>3.33</v>
      </c>
      <c r="AJ81" s="198">
        <v>0</v>
      </c>
      <c r="AK81" s="198">
        <v>0.84</v>
      </c>
      <c r="AL81" s="198">
        <v>0</v>
      </c>
      <c r="AM81" s="198">
        <v>0</v>
      </c>
      <c r="AN81" s="198">
        <v>0</v>
      </c>
      <c r="AO81" s="198">
        <v>22.34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6.87</v>
      </c>
      <c r="AH82" s="198">
        <v>0</v>
      </c>
      <c r="AI82" s="198">
        <v>3.33</v>
      </c>
      <c r="AJ82" s="198">
        <v>0</v>
      </c>
      <c r="AK82" s="198">
        <v>0.84</v>
      </c>
      <c r="AL82" s="198">
        <v>0</v>
      </c>
      <c r="AM82" s="198">
        <v>0</v>
      </c>
      <c r="AN82" s="198">
        <v>0</v>
      </c>
      <c r="AO82" s="198">
        <v>22.34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6.87</v>
      </c>
      <c r="AH83" s="198">
        <v>0</v>
      </c>
      <c r="AI83" s="198">
        <v>3.33</v>
      </c>
      <c r="AJ83" s="198">
        <v>0</v>
      </c>
      <c r="AK83" s="198">
        <v>0.84</v>
      </c>
      <c r="AL83" s="198">
        <v>0</v>
      </c>
      <c r="AM83" s="198">
        <v>0</v>
      </c>
      <c r="AN83" s="198">
        <v>0</v>
      </c>
      <c r="AO83" s="198">
        <v>22.34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6.87</v>
      </c>
      <c r="AH84" s="198">
        <v>0</v>
      </c>
      <c r="AI84" s="198">
        <v>3.33</v>
      </c>
      <c r="AJ84" s="198">
        <v>0</v>
      </c>
      <c r="AK84" s="198">
        <v>0.84</v>
      </c>
      <c r="AL84" s="198">
        <v>0</v>
      </c>
      <c r="AM84" s="198">
        <v>0</v>
      </c>
      <c r="AN84" s="198">
        <v>0</v>
      </c>
      <c r="AO84" s="198">
        <v>22.34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6.87</v>
      </c>
      <c r="AH85" s="198">
        <v>0</v>
      </c>
      <c r="AI85" s="198">
        <v>3.33</v>
      </c>
      <c r="AJ85" s="198">
        <v>0</v>
      </c>
      <c r="AK85" s="198">
        <v>0.84</v>
      </c>
      <c r="AL85" s="198">
        <v>0</v>
      </c>
      <c r="AM85" s="198">
        <v>0</v>
      </c>
      <c r="AN85" s="198">
        <v>0</v>
      </c>
      <c r="AO85" s="198">
        <v>22.34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6.87</v>
      </c>
      <c r="AH86" s="198">
        <v>0</v>
      </c>
      <c r="AI86" s="198">
        <v>3.33</v>
      </c>
      <c r="AJ86" s="198">
        <v>0</v>
      </c>
      <c r="AK86" s="198">
        <v>0.84</v>
      </c>
      <c r="AL86" s="198">
        <v>0</v>
      </c>
      <c r="AM86" s="198">
        <v>0</v>
      </c>
      <c r="AN86" s="198">
        <v>0</v>
      </c>
      <c r="AO86" s="198">
        <v>22.34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7.02</v>
      </c>
      <c r="AH87" s="198">
        <v>0</v>
      </c>
      <c r="AI87" s="198">
        <v>3.33</v>
      </c>
      <c r="AJ87" s="198">
        <v>0</v>
      </c>
      <c r="AK87" s="198">
        <v>0.84</v>
      </c>
      <c r="AL87" s="198">
        <v>0</v>
      </c>
      <c r="AM87" s="198">
        <v>0</v>
      </c>
      <c r="AN87" s="198">
        <v>0</v>
      </c>
      <c r="AO87" s="198">
        <v>22.34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7.02</v>
      </c>
      <c r="AH88" s="198">
        <v>0</v>
      </c>
      <c r="AI88" s="198">
        <v>3.33</v>
      </c>
      <c r="AJ88" s="198">
        <v>0</v>
      </c>
      <c r="AK88" s="198">
        <v>0.84</v>
      </c>
      <c r="AL88" s="198">
        <v>0</v>
      </c>
      <c r="AM88" s="198">
        <v>0</v>
      </c>
      <c r="AN88" s="198">
        <v>0</v>
      </c>
      <c r="AO88" s="198">
        <v>22.34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7.02</v>
      </c>
      <c r="AH89" s="198">
        <v>0</v>
      </c>
      <c r="AI89" s="198">
        <v>3.33</v>
      </c>
      <c r="AJ89" s="198">
        <v>0</v>
      </c>
      <c r="AK89" s="198">
        <v>0.84</v>
      </c>
      <c r="AL89" s="198">
        <v>0</v>
      </c>
      <c r="AM89" s="198">
        <v>0</v>
      </c>
      <c r="AN89" s="198">
        <v>0</v>
      </c>
      <c r="AO89" s="198">
        <v>22.34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7.02</v>
      </c>
      <c r="AH90" s="198">
        <v>0</v>
      </c>
      <c r="AI90" s="198">
        <v>3.33</v>
      </c>
      <c r="AJ90" s="198">
        <v>0</v>
      </c>
      <c r="AK90" s="198">
        <v>0.84</v>
      </c>
      <c r="AL90" s="198">
        <v>0</v>
      </c>
      <c r="AM90" s="198">
        <v>0</v>
      </c>
      <c r="AN90" s="198">
        <v>0</v>
      </c>
      <c r="AO90" s="198">
        <v>22.34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7.02</v>
      </c>
      <c r="AH91" s="198">
        <v>0</v>
      </c>
      <c r="AI91" s="198">
        <v>3.33</v>
      </c>
      <c r="AJ91" s="198">
        <v>0</v>
      </c>
      <c r="AK91" s="198">
        <v>0.84</v>
      </c>
      <c r="AL91" s="198">
        <v>0</v>
      </c>
      <c r="AM91" s="198">
        <v>0</v>
      </c>
      <c r="AN91" s="198">
        <v>0</v>
      </c>
      <c r="AO91" s="198">
        <v>22.34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7.02</v>
      </c>
      <c r="AH92" s="198">
        <v>0</v>
      </c>
      <c r="AI92" s="198">
        <v>3.33</v>
      </c>
      <c r="AJ92" s="198">
        <v>0</v>
      </c>
      <c r="AK92" s="198">
        <v>0.84</v>
      </c>
      <c r="AL92" s="198">
        <v>0</v>
      </c>
      <c r="AM92" s="198">
        <v>0</v>
      </c>
      <c r="AN92" s="198">
        <v>0</v>
      </c>
      <c r="AO92" s="198">
        <v>22.34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7.02</v>
      </c>
      <c r="AH93" s="198">
        <v>0</v>
      </c>
      <c r="AI93" s="198">
        <v>3.33</v>
      </c>
      <c r="AJ93" s="198">
        <v>0</v>
      </c>
      <c r="AK93" s="198">
        <v>0.84</v>
      </c>
      <c r="AL93" s="198">
        <v>0</v>
      </c>
      <c r="AM93" s="198">
        <v>0</v>
      </c>
      <c r="AN93" s="198">
        <v>0</v>
      </c>
      <c r="AO93" s="198">
        <v>22.34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7.02</v>
      </c>
      <c r="AH94" s="198">
        <v>0</v>
      </c>
      <c r="AI94" s="198">
        <v>3.33</v>
      </c>
      <c r="AJ94" s="198">
        <v>0</v>
      </c>
      <c r="AK94" s="198">
        <v>0.84</v>
      </c>
      <c r="AL94" s="198">
        <v>0</v>
      </c>
      <c r="AM94" s="198">
        <v>0</v>
      </c>
      <c r="AN94" s="198">
        <v>0</v>
      </c>
      <c r="AO94" s="198">
        <v>22.34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7.02</v>
      </c>
      <c r="AH95" s="198">
        <v>0</v>
      </c>
      <c r="AI95" s="198">
        <v>3.33</v>
      </c>
      <c r="AJ95" s="198">
        <v>0</v>
      </c>
      <c r="AK95" s="198">
        <v>0.84</v>
      </c>
      <c r="AL95" s="198">
        <v>0</v>
      </c>
      <c r="AM95" s="198">
        <v>0</v>
      </c>
      <c r="AN95" s="198">
        <v>0</v>
      </c>
      <c r="AO95" s="198">
        <v>22.34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7.02</v>
      </c>
      <c r="AH96" s="198">
        <v>0</v>
      </c>
      <c r="AI96" s="198">
        <v>3.33</v>
      </c>
      <c r="AJ96" s="198">
        <v>0</v>
      </c>
      <c r="AK96" s="198">
        <v>0.84</v>
      </c>
      <c r="AL96" s="198">
        <v>0</v>
      </c>
      <c r="AM96" s="198">
        <v>0</v>
      </c>
      <c r="AN96" s="198">
        <v>0</v>
      </c>
      <c r="AO96" s="198">
        <v>22.34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7.02</v>
      </c>
      <c r="AH97" s="198">
        <v>0</v>
      </c>
      <c r="AI97" s="198">
        <v>3.33</v>
      </c>
      <c r="AJ97" s="198">
        <v>0</v>
      </c>
      <c r="AK97" s="198">
        <v>0.84</v>
      </c>
      <c r="AL97" s="198">
        <v>0</v>
      </c>
      <c r="AM97" s="198">
        <v>0</v>
      </c>
      <c r="AN97" s="198">
        <v>0</v>
      </c>
      <c r="AO97" s="198">
        <v>22.34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7.02</v>
      </c>
      <c r="AH98" s="198">
        <v>0</v>
      </c>
      <c r="AI98" s="198">
        <v>3.33</v>
      </c>
      <c r="AJ98" s="198">
        <v>0</v>
      </c>
      <c r="AK98" s="198">
        <v>0.84</v>
      </c>
      <c r="AL98" s="198">
        <v>0</v>
      </c>
      <c r="AM98" s="198">
        <v>0</v>
      </c>
      <c r="AN98" s="198">
        <v>0</v>
      </c>
      <c r="AO98" s="198">
        <v>22.34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0.15057999999999999</v>
      </c>
      <c r="AH99">
        <f t="shared" si="0"/>
        <v>0</v>
      </c>
      <c r="AI99">
        <f t="shared" si="0"/>
        <v>7.9920000000000033E-2</v>
      </c>
      <c r="AJ99">
        <f t="shared" si="0"/>
        <v>0</v>
      </c>
      <c r="AK99">
        <f t="shared" si="0"/>
        <v>1.7010000000000032E-2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45212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225.53100000000001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-225.53100000000001</v>
      </c>
      <c r="G3" s="103">
        <f>SUM(B3:F3)</f>
        <v>0</v>
      </c>
    </row>
    <row r="4" spans="1:7">
      <c r="A4" s="98" t="s">
        <v>46</v>
      </c>
      <c r="B4" s="94">
        <f>'IDT-1 Calculation'!DF4</f>
        <v>244.459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-244.459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253.167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-253.167</v>
      </c>
      <c r="G5" s="99">
        <f t="shared" si="0"/>
        <v>0</v>
      </c>
    </row>
    <row r="6" spans="1:7">
      <c r="A6" s="98" t="s">
        <v>48</v>
      </c>
      <c r="B6" s="94">
        <f>'IDT-1 Calculation'!DF6</f>
        <v>220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-220</v>
      </c>
      <c r="G6" s="99">
        <f t="shared" si="0"/>
        <v>0</v>
      </c>
    </row>
    <row r="7" spans="1:7">
      <c r="A7" s="98" t="s">
        <v>49</v>
      </c>
      <c r="B7" s="94">
        <f>'IDT-1 Calculation'!DF7</f>
        <v>192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-192</v>
      </c>
      <c r="G7" s="99">
        <f t="shared" si="0"/>
        <v>0</v>
      </c>
    </row>
    <row r="8" spans="1:7">
      <c r="A8" s="98" t="s">
        <v>50</v>
      </c>
      <c r="B8" s="94">
        <f>'IDT-1 Calculation'!DF8</f>
        <v>175</v>
      </c>
      <c r="C8" s="94">
        <f>'IDT-1 Calculation'!DG8</f>
        <v>-10</v>
      </c>
      <c r="D8" s="94">
        <f>'IDT-1 Calculation'!DH8</f>
        <v>0</v>
      </c>
      <c r="E8" s="94">
        <f>'IDT-1 Calculation'!DI8</f>
        <v>0</v>
      </c>
      <c r="F8" s="94">
        <f>'IDT-1 Calculation'!DJ8</f>
        <v>-165</v>
      </c>
      <c r="G8" s="99">
        <f t="shared" si="0"/>
        <v>0</v>
      </c>
    </row>
    <row r="9" spans="1:7">
      <c r="A9" s="98" t="s">
        <v>51</v>
      </c>
      <c r="B9" s="94">
        <f>'IDT-1 Calculation'!DF9</f>
        <v>137</v>
      </c>
      <c r="C9" s="94">
        <f>'IDT-1 Calculation'!DG9</f>
        <v>-20</v>
      </c>
      <c r="D9" s="94">
        <f>'IDT-1 Calculation'!DH9</f>
        <v>0</v>
      </c>
      <c r="E9" s="94">
        <f>'IDT-1 Calculation'!DI9</f>
        <v>0</v>
      </c>
      <c r="F9" s="94">
        <f>'IDT-1 Calculation'!DJ9</f>
        <v>-117</v>
      </c>
      <c r="G9" s="99">
        <f t="shared" si="0"/>
        <v>0</v>
      </c>
    </row>
    <row r="10" spans="1:7">
      <c r="A10" s="98" t="s">
        <v>52</v>
      </c>
      <c r="B10" s="94">
        <f>'IDT-1 Calculation'!DF10</f>
        <v>86</v>
      </c>
      <c r="C10" s="94">
        <f>'IDT-1 Calculation'!DG10</f>
        <v>-36.408999999999999</v>
      </c>
      <c r="D10" s="94">
        <f>'IDT-1 Calculation'!DH10</f>
        <v>0</v>
      </c>
      <c r="E10" s="94">
        <f>'IDT-1 Calculation'!DI10</f>
        <v>0</v>
      </c>
      <c r="F10" s="94">
        <f>'IDT-1 Calculation'!DJ10</f>
        <v>-49.591000000000001</v>
      </c>
      <c r="G10" s="99">
        <f t="shared" si="0"/>
        <v>0</v>
      </c>
    </row>
    <row r="11" spans="1:7">
      <c r="A11" s="98" t="s">
        <v>53</v>
      </c>
      <c r="B11" s="94">
        <f>'IDT-1 Calculation'!DF11</f>
        <v>64</v>
      </c>
      <c r="C11" s="94">
        <f>'IDT-1 Calculation'!DG11</f>
        <v>-27.094999999999999</v>
      </c>
      <c r="D11" s="94">
        <f>'IDT-1 Calculation'!DH11</f>
        <v>0</v>
      </c>
      <c r="E11" s="94">
        <f>'IDT-1 Calculation'!DI11</f>
        <v>0</v>
      </c>
      <c r="F11" s="94">
        <f>'IDT-1 Calculation'!DJ11</f>
        <v>-36.905000000000001</v>
      </c>
      <c r="G11" s="99">
        <f t="shared" si="0"/>
        <v>0</v>
      </c>
    </row>
    <row r="12" spans="1:7">
      <c r="A12" s="98" t="s">
        <v>54</v>
      </c>
      <c r="B12" s="94">
        <f>'IDT-1 Calculation'!DF12</f>
        <v>36</v>
      </c>
      <c r="C12" s="94">
        <f>'IDT-1 Calculation'!DG12</f>
        <v>-15.241</v>
      </c>
      <c r="D12" s="94">
        <f>'IDT-1 Calculation'!DH12</f>
        <v>0</v>
      </c>
      <c r="E12" s="94">
        <f>'IDT-1 Calculation'!DI12</f>
        <v>0</v>
      </c>
      <c r="F12" s="94">
        <f>'IDT-1 Calculation'!DJ12</f>
        <v>-20.759</v>
      </c>
      <c r="G12" s="99">
        <f t="shared" si="0"/>
        <v>0</v>
      </c>
    </row>
    <row r="13" spans="1:7">
      <c r="A13" s="98" t="s">
        <v>55</v>
      </c>
      <c r="B13" s="94">
        <f>'IDT-1 Calculation'!DF13</f>
        <v>11</v>
      </c>
      <c r="C13" s="94">
        <f>'IDT-1 Calculation'!DG13</f>
        <v>-4.657</v>
      </c>
      <c r="D13" s="94">
        <f>'IDT-1 Calculation'!DH13</f>
        <v>0</v>
      </c>
      <c r="E13" s="94">
        <f>'IDT-1 Calculation'!DI13</f>
        <v>0</v>
      </c>
      <c r="F13" s="94">
        <f>'IDT-1 Calculation'!DJ13</f>
        <v>-6.343</v>
      </c>
      <c r="G13" s="99">
        <f t="shared" si="0"/>
        <v>0</v>
      </c>
    </row>
    <row r="14" spans="1:7">
      <c r="A14" s="98" t="s">
        <v>56</v>
      </c>
      <c r="B14" s="94">
        <f>'IDT-1 Calculation'!DF14</f>
        <v>17</v>
      </c>
      <c r="C14" s="94">
        <f>'IDT-1 Calculation'!DG14</f>
        <v>-7.1970000000000001</v>
      </c>
      <c r="D14" s="94">
        <f>'IDT-1 Calculation'!DH14</f>
        <v>0</v>
      </c>
      <c r="E14" s="94">
        <f>'IDT-1 Calculation'!DI14</f>
        <v>0</v>
      </c>
      <c r="F14" s="94">
        <f>'IDT-1 Calculation'!DJ14</f>
        <v>-9.8030000000000008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11</v>
      </c>
      <c r="C67" s="94">
        <f>'IDT-1 Calculation'!DG67</f>
        <v>-4.657</v>
      </c>
      <c r="D67" s="94">
        <f>'IDT-1 Calculation'!DH67</f>
        <v>0</v>
      </c>
      <c r="E67" s="94">
        <f>'IDT-1 Calculation'!DI67</f>
        <v>0</v>
      </c>
      <c r="F67" s="94">
        <f>'IDT-1 Calculation'!DJ67</f>
        <v>-6.343</v>
      </c>
      <c r="G67" s="99">
        <f t="shared" si="0"/>
        <v>0</v>
      </c>
    </row>
    <row r="68" spans="1:7">
      <c r="A68" s="98" t="s">
        <v>110</v>
      </c>
      <c r="B68" s="94">
        <f>'IDT-1 Calculation'!DF68</f>
        <v>33</v>
      </c>
      <c r="C68" s="94">
        <f>'IDT-1 Calculation'!DG68</f>
        <v>-13.971</v>
      </c>
      <c r="D68" s="94">
        <f>'IDT-1 Calculation'!DH68</f>
        <v>0</v>
      </c>
      <c r="E68" s="94">
        <f>'IDT-1 Calculation'!DI68</f>
        <v>0</v>
      </c>
      <c r="F68" s="94">
        <f>'IDT-1 Calculation'!DJ68</f>
        <v>-19.029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53</v>
      </c>
      <c r="C69" s="94">
        <f>'IDT-1 Calculation'!DG69</f>
        <v>-5</v>
      </c>
      <c r="D69" s="94">
        <f>'IDT-1 Calculation'!DH69</f>
        <v>0</v>
      </c>
      <c r="E69" s="94">
        <f>'IDT-1 Calculation'!DI69</f>
        <v>0</v>
      </c>
      <c r="F69" s="94">
        <f>'IDT-1 Calculation'!DJ69</f>
        <v>-48</v>
      </c>
      <c r="G69" s="99">
        <f t="shared" si="1"/>
        <v>0</v>
      </c>
    </row>
    <row r="70" spans="1:7">
      <c r="A70" s="98" t="s">
        <v>112</v>
      </c>
      <c r="B70" s="94">
        <f>'IDT-1 Calculation'!DF70</f>
        <v>66.545000000000002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-66.545000000000002</v>
      </c>
      <c r="G70" s="99">
        <f t="shared" si="1"/>
        <v>0</v>
      </c>
    </row>
    <row r="71" spans="1:7">
      <c r="A71" s="98" t="s">
        <v>113</v>
      </c>
      <c r="B71" s="94">
        <f>'IDT-1 Calculation'!DF71</f>
        <v>68.161000000000001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-68.161000000000001</v>
      </c>
      <c r="G71" s="99">
        <f t="shared" si="1"/>
        <v>0</v>
      </c>
    </row>
    <row r="72" spans="1:7">
      <c r="A72" s="98" t="s">
        <v>114</v>
      </c>
      <c r="B72" s="94">
        <f>'IDT-1 Calculation'!DF72</f>
        <v>82.042000000000002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-82.042000000000002</v>
      </c>
      <c r="G72" s="99">
        <f t="shared" si="1"/>
        <v>0</v>
      </c>
    </row>
    <row r="73" spans="1:7">
      <c r="A73" s="98" t="s">
        <v>115</v>
      </c>
      <c r="B73" s="94">
        <f>'IDT-1 Calculation'!DF73</f>
        <v>94.534999999999997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-94.534999999999997</v>
      </c>
      <c r="G73" s="99">
        <f t="shared" si="1"/>
        <v>0</v>
      </c>
    </row>
    <row r="74" spans="1:7">
      <c r="A74" s="98" t="s">
        <v>116</v>
      </c>
      <c r="B74" s="94">
        <f>'IDT-1 Calculation'!DF74</f>
        <v>108.024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-108.024</v>
      </c>
      <c r="G74" s="99">
        <f t="shared" si="1"/>
        <v>0</v>
      </c>
    </row>
    <row r="75" spans="1:7">
      <c r="A75" s="98" t="s">
        <v>117</v>
      </c>
      <c r="B75" s="94">
        <f>'IDT-1 Calculation'!DF75</f>
        <v>71.38</v>
      </c>
      <c r="C75" s="94">
        <f>'IDT-1 Calculation'!DG75</f>
        <v>44.226999999999997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-115.607</v>
      </c>
      <c r="G75" s="99">
        <f t="shared" si="1"/>
        <v>0</v>
      </c>
    </row>
    <row r="76" spans="1:7">
      <c r="A76" s="98" t="s">
        <v>118</v>
      </c>
      <c r="B76" s="94">
        <f>'IDT-1 Calculation'!DF76</f>
        <v>76.007000000000005</v>
      </c>
      <c r="C76" s="94">
        <f>'IDT-1 Calculation'!DG76</f>
        <v>47.093000000000004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-123.10000000000001</v>
      </c>
      <c r="G76" s="99">
        <f t="shared" si="1"/>
        <v>0</v>
      </c>
    </row>
    <row r="77" spans="1:7">
      <c r="A77" s="98" t="s">
        <v>119</v>
      </c>
      <c r="B77" s="94">
        <f>'IDT-1 Calculation'!DF77</f>
        <v>69.968000000000004</v>
      </c>
      <c r="C77" s="94">
        <f>'IDT-1 Calculation'!DG77</f>
        <v>43.350999999999999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-113.319</v>
      </c>
      <c r="G77" s="99">
        <f t="shared" si="1"/>
        <v>0</v>
      </c>
    </row>
    <row r="78" spans="1:7">
      <c r="A78" s="98" t="s">
        <v>120</v>
      </c>
      <c r="B78" s="94">
        <f>'IDT-1 Calculation'!DF78</f>
        <v>68.483000000000004</v>
      </c>
      <c r="C78" s="94">
        <f>'IDT-1 Calculation'!DG78</f>
        <v>42.430999999999997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-110.914</v>
      </c>
      <c r="G78" s="99">
        <f t="shared" si="1"/>
        <v>0</v>
      </c>
    </row>
    <row r="79" spans="1:7">
      <c r="A79" s="98" t="s">
        <v>121</v>
      </c>
      <c r="B79" s="94">
        <f>'IDT-1 Calculation'!DF79</f>
        <v>80.680000000000007</v>
      </c>
      <c r="C79" s="94">
        <f>'IDT-1 Calculation'!DG79</f>
        <v>49.988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-130.66800000000001</v>
      </c>
      <c r="G79" s="99">
        <f t="shared" si="1"/>
        <v>0</v>
      </c>
    </row>
    <row r="80" spans="1:7">
      <c r="A80" s="98" t="s">
        <v>122</v>
      </c>
      <c r="B80" s="94">
        <f>'IDT-1 Calculation'!DF80</f>
        <v>66</v>
      </c>
      <c r="C80" s="94">
        <f>'IDT-1 Calculation'!DG80</f>
        <v>45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-111</v>
      </c>
      <c r="G80" s="99">
        <f t="shared" si="1"/>
        <v>0</v>
      </c>
    </row>
    <row r="81" spans="1:7">
      <c r="A81" s="98" t="s">
        <v>123</v>
      </c>
      <c r="B81" s="94">
        <f>'IDT-1 Calculation'!DF81</f>
        <v>50</v>
      </c>
      <c r="C81" s="94">
        <f>'IDT-1 Calculation'!DG81</f>
        <v>35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-85</v>
      </c>
      <c r="G81" s="99">
        <f t="shared" si="1"/>
        <v>0</v>
      </c>
    </row>
    <row r="82" spans="1:7">
      <c r="A82" s="98" t="s">
        <v>124</v>
      </c>
      <c r="B82" s="94">
        <f>'IDT-1 Calculation'!DF82</f>
        <v>33</v>
      </c>
      <c r="C82" s="94">
        <f>'IDT-1 Calculation'!DG82</f>
        <v>20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-53</v>
      </c>
      <c r="G82" s="99">
        <f t="shared" si="1"/>
        <v>0</v>
      </c>
    </row>
    <row r="83" spans="1:7">
      <c r="A83" s="98" t="s">
        <v>125</v>
      </c>
      <c r="B83" s="94">
        <f>'IDT-1 Calculation'!DF83</f>
        <v>27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-27</v>
      </c>
      <c r="G83" s="99">
        <f t="shared" si="1"/>
        <v>0</v>
      </c>
    </row>
    <row r="84" spans="1:7">
      <c r="A84" s="98" t="s">
        <v>126</v>
      </c>
      <c r="B84" s="94">
        <f>'IDT-1 Calculation'!DF84</f>
        <v>89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-89</v>
      </c>
      <c r="G84" s="99">
        <f t="shared" si="1"/>
        <v>0</v>
      </c>
    </row>
    <row r="85" spans="1:7">
      <c r="A85" s="98" t="s">
        <v>127</v>
      </c>
      <c r="B85" s="94">
        <f>'IDT-1 Calculation'!DF85</f>
        <v>112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-112</v>
      </c>
      <c r="G85" s="99">
        <f t="shared" si="1"/>
        <v>0</v>
      </c>
    </row>
    <row r="86" spans="1:7">
      <c r="A86" s="98" t="s">
        <v>128</v>
      </c>
      <c r="B86" s="94">
        <f>'IDT-1 Calculation'!DF86</f>
        <v>119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-119</v>
      </c>
      <c r="G86" s="99">
        <f t="shared" si="1"/>
        <v>0</v>
      </c>
    </row>
    <row r="87" spans="1:7">
      <c r="A87" s="98" t="s">
        <v>129</v>
      </c>
      <c r="B87" s="94">
        <f>'IDT-1 Calculation'!DF87</f>
        <v>128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-128</v>
      </c>
      <c r="G87" s="99">
        <f t="shared" si="1"/>
        <v>0</v>
      </c>
    </row>
    <row r="88" spans="1:7">
      <c r="A88" s="98" t="s">
        <v>130</v>
      </c>
      <c r="B88" s="94">
        <f>'IDT-1 Calculation'!DF88</f>
        <v>139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-139</v>
      </c>
      <c r="G88" s="99">
        <f t="shared" si="1"/>
        <v>0</v>
      </c>
    </row>
    <row r="89" spans="1:7">
      <c r="A89" s="98" t="s">
        <v>131</v>
      </c>
      <c r="B89" s="94">
        <f>'IDT-1 Calculation'!DF89</f>
        <v>155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-155</v>
      </c>
      <c r="G89" s="99">
        <f t="shared" si="1"/>
        <v>0</v>
      </c>
    </row>
    <row r="90" spans="1:7">
      <c r="A90" s="98" t="s">
        <v>132</v>
      </c>
      <c r="B90" s="94">
        <f>'IDT-1 Calculation'!DF90</f>
        <v>181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-181</v>
      </c>
      <c r="G90" s="99">
        <f t="shared" si="1"/>
        <v>0</v>
      </c>
    </row>
    <row r="91" spans="1:7">
      <c r="A91" s="98" t="s">
        <v>133</v>
      </c>
      <c r="B91" s="94">
        <f>'IDT-1 Calculation'!DF91</f>
        <v>146.041</v>
      </c>
      <c r="C91" s="94">
        <f>'IDT-1 Calculation'!DG91</f>
        <v>90.486000000000004</v>
      </c>
      <c r="D91" s="94">
        <f>'IDT-1 Calculation'!DH91</f>
        <v>0</v>
      </c>
      <c r="E91" s="94">
        <f>'IDT-1 Calculation'!DI91</f>
        <v>0</v>
      </c>
      <c r="F91" s="94">
        <f>'IDT-1 Calculation'!DJ91</f>
        <v>-236.52699999999999</v>
      </c>
      <c r="G91" s="99">
        <f t="shared" si="1"/>
        <v>0</v>
      </c>
    </row>
    <row r="92" spans="1:7">
      <c r="A92" s="98" t="s">
        <v>134</v>
      </c>
      <c r="B92" s="94">
        <f>'IDT-1 Calculation'!DF92</f>
        <v>134.01</v>
      </c>
      <c r="C92" s="94">
        <f>'IDT-1 Calculation'!DG92</f>
        <v>83.031999999999996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-217.04199999999997</v>
      </c>
      <c r="G92" s="99">
        <f t="shared" si="1"/>
        <v>0</v>
      </c>
    </row>
    <row r="93" spans="1:7">
      <c r="A93" s="98" t="s">
        <v>135</v>
      </c>
      <c r="B93" s="94">
        <f>'IDT-1 Calculation'!DF93</f>
        <v>127.107</v>
      </c>
      <c r="C93" s="94">
        <f>'IDT-1 Calculation'!DG93</f>
        <v>78.754999999999995</v>
      </c>
      <c r="D93" s="94">
        <f>'IDT-1 Calculation'!DH93</f>
        <v>0</v>
      </c>
      <c r="E93" s="94">
        <f>'IDT-1 Calculation'!DI93</f>
        <v>0</v>
      </c>
      <c r="F93" s="94">
        <f>'IDT-1 Calculation'!DJ93</f>
        <v>-205.86199999999999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119.229</v>
      </c>
      <c r="C94" s="94">
        <f>'IDT-1 Calculation'!DG94</f>
        <v>73.873999999999995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-193.10300000000001</v>
      </c>
      <c r="G94" s="99">
        <f t="shared" si="1"/>
        <v>0</v>
      </c>
    </row>
    <row r="95" spans="1:7">
      <c r="A95" s="98" t="s">
        <v>137</v>
      </c>
      <c r="B95" s="94">
        <f>'IDT-1 Calculation'!DF95</f>
        <v>116.42</v>
      </c>
      <c r="C95" s="94">
        <f>'IDT-1 Calculation'!DG95</f>
        <v>72.132999999999996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-188.553</v>
      </c>
      <c r="G95" s="99">
        <f t="shared" si="1"/>
        <v>0</v>
      </c>
    </row>
    <row r="96" spans="1:7">
      <c r="A96" s="98" t="s">
        <v>138</v>
      </c>
      <c r="B96" s="94">
        <f>'IDT-1 Calculation'!DF96</f>
        <v>118.279</v>
      </c>
      <c r="C96" s="94">
        <f>'IDT-1 Calculation'!DG96</f>
        <v>73.284000000000006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-191.56299999999999</v>
      </c>
      <c r="G96" s="99">
        <f t="shared" si="1"/>
        <v>0</v>
      </c>
    </row>
    <row r="97" spans="1:7">
      <c r="A97" s="98" t="s">
        <v>139</v>
      </c>
      <c r="B97" s="94">
        <f>'IDT-1 Calculation'!DF97</f>
        <v>121.86799999999999</v>
      </c>
      <c r="C97" s="94">
        <f>'IDT-1 Calculation'!DG97</f>
        <v>75.509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-197.37700000000001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128.30799999999999</v>
      </c>
      <c r="C98" s="107">
        <f>'IDT-1 Calculation'!DG98</f>
        <v>79.498999999999995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-207.80699999999999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1.1635610000000003</v>
      </c>
      <c r="C99" s="110">
        <f>SUM(C3:C98)/4000</f>
        <v>0.20235875</v>
      </c>
      <c r="D99" s="110">
        <f>SUM(D3:D98)/4000</f>
        <v>0</v>
      </c>
      <c r="E99" s="110">
        <f>SUM(E3:E98)/4000</f>
        <v>0</v>
      </c>
      <c r="F99" s="110">
        <f>SUM(F3:F98)/4000</f>
        <v>-1.3659197500000002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1.49</v>
      </c>
      <c r="AE3" s="198">
        <v>0</v>
      </c>
      <c r="AF3" s="198">
        <v>0</v>
      </c>
      <c r="AG3" s="198">
        <v>32.61</v>
      </c>
      <c r="AH3" s="198">
        <v>0</v>
      </c>
      <c r="AI3" s="198">
        <v>16.52</v>
      </c>
      <c r="AJ3" s="198">
        <v>0</v>
      </c>
      <c r="AK3" s="198">
        <v>4.3499999999999996</v>
      </c>
      <c r="AL3" s="198">
        <v>0</v>
      </c>
      <c r="AM3" s="198">
        <v>0</v>
      </c>
      <c r="AN3" s="198">
        <v>0</v>
      </c>
      <c r="AO3" s="198">
        <v>89.38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1.49</v>
      </c>
      <c r="AE4" s="198">
        <v>0</v>
      </c>
      <c r="AF4" s="198">
        <v>0</v>
      </c>
      <c r="AG4" s="198">
        <v>32.61</v>
      </c>
      <c r="AH4" s="198">
        <v>0</v>
      </c>
      <c r="AI4" s="198">
        <v>16.52</v>
      </c>
      <c r="AJ4" s="198">
        <v>0</v>
      </c>
      <c r="AK4" s="198">
        <v>4.3499999999999996</v>
      </c>
      <c r="AL4" s="198">
        <v>0</v>
      </c>
      <c r="AM4" s="198">
        <v>0</v>
      </c>
      <c r="AN4" s="198">
        <v>0</v>
      </c>
      <c r="AO4" s="198">
        <v>89.38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1.49</v>
      </c>
      <c r="AE5" s="198">
        <v>0</v>
      </c>
      <c r="AF5" s="198">
        <v>0</v>
      </c>
      <c r="AG5" s="198">
        <v>32.61</v>
      </c>
      <c r="AH5" s="198">
        <v>0</v>
      </c>
      <c r="AI5" s="198">
        <v>16.52</v>
      </c>
      <c r="AJ5" s="198">
        <v>0</v>
      </c>
      <c r="AK5" s="198">
        <v>4.3499999999999996</v>
      </c>
      <c r="AL5" s="198">
        <v>0</v>
      </c>
      <c r="AM5" s="198">
        <v>0</v>
      </c>
      <c r="AN5" s="198">
        <v>0</v>
      </c>
      <c r="AO5" s="198">
        <v>89.38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1.49</v>
      </c>
      <c r="AE6" s="198">
        <v>0</v>
      </c>
      <c r="AF6" s="198">
        <v>0</v>
      </c>
      <c r="AG6" s="198">
        <v>32.61</v>
      </c>
      <c r="AH6" s="198">
        <v>0</v>
      </c>
      <c r="AI6" s="198">
        <v>16.52</v>
      </c>
      <c r="AJ6" s="198">
        <v>0</v>
      </c>
      <c r="AK6" s="198">
        <v>4.3499999999999996</v>
      </c>
      <c r="AL6" s="198">
        <v>0</v>
      </c>
      <c r="AM6" s="198">
        <v>0</v>
      </c>
      <c r="AN6" s="198">
        <v>0</v>
      </c>
      <c r="AO6" s="198">
        <v>89.38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1.49</v>
      </c>
      <c r="AE7" s="198">
        <v>0</v>
      </c>
      <c r="AF7" s="198">
        <v>0</v>
      </c>
      <c r="AG7" s="198">
        <v>32.61</v>
      </c>
      <c r="AH7" s="198">
        <v>0</v>
      </c>
      <c r="AI7" s="198">
        <v>16.52</v>
      </c>
      <c r="AJ7" s="198">
        <v>0</v>
      </c>
      <c r="AK7" s="198">
        <v>4.3499999999999996</v>
      </c>
      <c r="AL7" s="198">
        <v>0</v>
      </c>
      <c r="AM7" s="198">
        <v>0</v>
      </c>
      <c r="AN7" s="198">
        <v>0</v>
      </c>
      <c r="AO7" s="198">
        <v>89.38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1.49</v>
      </c>
      <c r="AE8" s="198">
        <v>0</v>
      </c>
      <c r="AF8" s="198">
        <v>0</v>
      </c>
      <c r="AG8" s="198">
        <v>32.61</v>
      </c>
      <c r="AH8" s="198">
        <v>0</v>
      </c>
      <c r="AI8" s="198">
        <v>16.52</v>
      </c>
      <c r="AJ8" s="198">
        <v>0</v>
      </c>
      <c r="AK8" s="198">
        <v>4.3499999999999996</v>
      </c>
      <c r="AL8" s="198">
        <v>0</v>
      </c>
      <c r="AM8" s="198">
        <v>0</v>
      </c>
      <c r="AN8" s="198">
        <v>0</v>
      </c>
      <c r="AO8" s="198">
        <v>89.38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1.49</v>
      </c>
      <c r="AE9" s="198">
        <v>0</v>
      </c>
      <c r="AF9" s="198">
        <v>0</v>
      </c>
      <c r="AG9" s="198">
        <v>32.61</v>
      </c>
      <c r="AH9" s="198">
        <v>0</v>
      </c>
      <c r="AI9" s="198">
        <v>16.52</v>
      </c>
      <c r="AJ9" s="198">
        <v>0</v>
      </c>
      <c r="AK9" s="198">
        <v>4.3499999999999996</v>
      </c>
      <c r="AL9" s="198">
        <v>0</v>
      </c>
      <c r="AM9" s="198">
        <v>0</v>
      </c>
      <c r="AN9" s="198">
        <v>0</v>
      </c>
      <c r="AO9" s="198">
        <v>89.38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1.49</v>
      </c>
      <c r="AE10" s="198">
        <v>0</v>
      </c>
      <c r="AF10" s="198">
        <v>0</v>
      </c>
      <c r="AG10" s="198">
        <v>32.61</v>
      </c>
      <c r="AH10" s="198">
        <v>0</v>
      </c>
      <c r="AI10" s="198">
        <v>16.52</v>
      </c>
      <c r="AJ10" s="198">
        <v>0</v>
      </c>
      <c r="AK10" s="198">
        <v>4.3499999999999996</v>
      </c>
      <c r="AL10" s="198">
        <v>0</v>
      </c>
      <c r="AM10" s="198">
        <v>0</v>
      </c>
      <c r="AN10" s="198">
        <v>0</v>
      </c>
      <c r="AO10" s="198">
        <v>89.38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1.49</v>
      </c>
      <c r="AE11" s="198">
        <v>0</v>
      </c>
      <c r="AF11" s="198">
        <v>0</v>
      </c>
      <c r="AG11" s="198">
        <v>32</v>
      </c>
      <c r="AH11" s="198">
        <v>0</v>
      </c>
      <c r="AI11" s="198">
        <v>16.52</v>
      </c>
      <c r="AJ11" s="198">
        <v>0</v>
      </c>
      <c r="AK11" s="198">
        <v>4.3499999999999996</v>
      </c>
      <c r="AL11" s="198">
        <v>0</v>
      </c>
      <c r="AM11" s="198">
        <v>0</v>
      </c>
      <c r="AN11" s="198">
        <v>0</v>
      </c>
      <c r="AO11" s="198">
        <v>89.38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1.49</v>
      </c>
      <c r="AE12" s="198">
        <v>0</v>
      </c>
      <c r="AF12" s="198">
        <v>0</v>
      </c>
      <c r="AG12" s="198">
        <v>32</v>
      </c>
      <c r="AH12" s="198">
        <v>0</v>
      </c>
      <c r="AI12" s="198">
        <v>16.52</v>
      </c>
      <c r="AJ12" s="198">
        <v>0</v>
      </c>
      <c r="AK12" s="198">
        <v>4.3499999999999996</v>
      </c>
      <c r="AL12" s="198">
        <v>0</v>
      </c>
      <c r="AM12" s="198">
        <v>0</v>
      </c>
      <c r="AN12" s="198">
        <v>0</v>
      </c>
      <c r="AO12" s="198">
        <v>89.38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1.49</v>
      </c>
      <c r="AE13" s="198">
        <v>0</v>
      </c>
      <c r="AF13" s="198">
        <v>0</v>
      </c>
      <c r="AG13" s="198">
        <v>32</v>
      </c>
      <c r="AH13" s="198">
        <v>0</v>
      </c>
      <c r="AI13" s="198">
        <v>16.52</v>
      </c>
      <c r="AJ13" s="198">
        <v>0</v>
      </c>
      <c r="AK13" s="198">
        <v>4.3499999999999996</v>
      </c>
      <c r="AL13" s="198">
        <v>0</v>
      </c>
      <c r="AM13" s="198">
        <v>0</v>
      </c>
      <c r="AN13" s="198">
        <v>0</v>
      </c>
      <c r="AO13" s="198">
        <v>89.38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1.49</v>
      </c>
      <c r="AE14" s="198">
        <v>0</v>
      </c>
      <c r="AF14" s="198">
        <v>0</v>
      </c>
      <c r="AG14" s="198">
        <v>32</v>
      </c>
      <c r="AH14" s="198">
        <v>0</v>
      </c>
      <c r="AI14" s="198">
        <v>16.52</v>
      </c>
      <c r="AJ14" s="198">
        <v>0</v>
      </c>
      <c r="AK14" s="198">
        <v>4.3499999999999996</v>
      </c>
      <c r="AL14" s="198">
        <v>0</v>
      </c>
      <c r="AM14" s="198">
        <v>0</v>
      </c>
      <c r="AN14" s="198">
        <v>0</v>
      </c>
      <c r="AO14" s="198">
        <v>89.38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1.49</v>
      </c>
      <c r="AE15" s="198">
        <v>0</v>
      </c>
      <c r="AF15" s="198">
        <v>0</v>
      </c>
      <c r="AG15" s="198">
        <v>32</v>
      </c>
      <c r="AH15" s="198">
        <v>0</v>
      </c>
      <c r="AI15" s="198">
        <v>16.52</v>
      </c>
      <c r="AJ15" s="198">
        <v>0</v>
      </c>
      <c r="AK15" s="198">
        <v>4.3499999999999996</v>
      </c>
      <c r="AL15" s="198">
        <v>0</v>
      </c>
      <c r="AM15" s="198">
        <v>0</v>
      </c>
      <c r="AN15" s="198">
        <v>0</v>
      </c>
      <c r="AO15" s="198">
        <v>89.38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1.49</v>
      </c>
      <c r="AE16" s="198">
        <v>0</v>
      </c>
      <c r="AF16" s="198">
        <v>0</v>
      </c>
      <c r="AG16" s="198">
        <v>32</v>
      </c>
      <c r="AH16" s="198">
        <v>0</v>
      </c>
      <c r="AI16" s="198">
        <v>16.52</v>
      </c>
      <c r="AJ16" s="198">
        <v>0</v>
      </c>
      <c r="AK16" s="198">
        <v>4.3499999999999996</v>
      </c>
      <c r="AL16" s="198">
        <v>0</v>
      </c>
      <c r="AM16" s="198">
        <v>0</v>
      </c>
      <c r="AN16" s="198">
        <v>0</v>
      </c>
      <c r="AO16" s="198">
        <v>89.38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1.49</v>
      </c>
      <c r="AE17" s="198">
        <v>0</v>
      </c>
      <c r="AF17" s="198">
        <v>0</v>
      </c>
      <c r="AG17" s="198">
        <v>32</v>
      </c>
      <c r="AH17" s="198">
        <v>0</v>
      </c>
      <c r="AI17" s="198">
        <v>16.52</v>
      </c>
      <c r="AJ17" s="198">
        <v>0</v>
      </c>
      <c r="AK17" s="198">
        <v>4.3499999999999996</v>
      </c>
      <c r="AL17" s="198">
        <v>0</v>
      </c>
      <c r="AM17" s="198">
        <v>0</v>
      </c>
      <c r="AN17" s="198">
        <v>0</v>
      </c>
      <c r="AO17" s="198">
        <v>89.38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1.49</v>
      </c>
      <c r="AE18" s="198">
        <v>0</v>
      </c>
      <c r="AF18" s="198">
        <v>0</v>
      </c>
      <c r="AG18" s="198">
        <v>32</v>
      </c>
      <c r="AH18" s="198">
        <v>0</v>
      </c>
      <c r="AI18" s="198">
        <v>16.52</v>
      </c>
      <c r="AJ18" s="198">
        <v>0</v>
      </c>
      <c r="AK18" s="198">
        <v>4.3499999999999996</v>
      </c>
      <c r="AL18" s="198">
        <v>0</v>
      </c>
      <c r="AM18" s="198">
        <v>0</v>
      </c>
      <c r="AN18" s="198">
        <v>0</v>
      </c>
      <c r="AO18" s="198">
        <v>89.38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1.49</v>
      </c>
      <c r="AE19" s="198">
        <v>0</v>
      </c>
      <c r="AF19" s="198">
        <v>0</v>
      </c>
      <c r="AG19" s="198">
        <v>32</v>
      </c>
      <c r="AH19" s="198">
        <v>0</v>
      </c>
      <c r="AI19" s="198">
        <v>16.52</v>
      </c>
      <c r="AJ19" s="198">
        <v>0</v>
      </c>
      <c r="AK19" s="198">
        <v>4.3499999999999996</v>
      </c>
      <c r="AL19" s="198">
        <v>0</v>
      </c>
      <c r="AM19" s="198">
        <v>0</v>
      </c>
      <c r="AN19" s="198">
        <v>0</v>
      </c>
      <c r="AO19" s="198">
        <v>89.38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1.49</v>
      </c>
      <c r="AE20" s="198">
        <v>0</v>
      </c>
      <c r="AF20" s="198">
        <v>0</v>
      </c>
      <c r="AG20" s="198">
        <v>32</v>
      </c>
      <c r="AH20" s="198">
        <v>0</v>
      </c>
      <c r="AI20" s="198">
        <v>16.52</v>
      </c>
      <c r="AJ20" s="198">
        <v>0</v>
      </c>
      <c r="AK20" s="198">
        <v>4.3499999999999996</v>
      </c>
      <c r="AL20" s="198">
        <v>0</v>
      </c>
      <c r="AM20" s="198">
        <v>0</v>
      </c>
      <c r="AN20" s="198">
        <v>0</v>
      </c>
      <c r="AO20" s="198">
        <v>89.38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1.49</v>
      </c>
      <c r="AE21" s="198">
        <v>0</v>
      </c>
      <c r="AF21" s="198">
        <v>0</v>
      </c>
      <c r="AG21" s="198">
        <v>32</v>
      </c>
      <c r="AH21" s="198">
        <v>0</v>
      </c>
      <c r="AI21" s="198">
        <v>16.52</v>
      </c>
      <c r="AJ21" s="198">
        <v>0</v>
      </c>
      <c r="AK21" s="198">
        <v>4.3499999999999996</v>
      </c>
      <c r="AL21" s="198">
        <v>0</v>
      </c>
      <c r="AM21" s="198">
        <v>0</v>
      </c>
      <c r="AN21" s="198">
        <v>0</v>
      </c>
      <c r="AO21" s="198">
        <v>89.38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1.49</v>
      </c>
      <c r="AE22" s="198">
        <v>0</v>
      </c>
      <c r="AF22" s="198">
        <v>0</v>
      </c>
      <c r="AG22" s="198">
        <v>32</v>
      </c>
      <c r="AH22" s="198">
        <v>0</v>
      </c>
      <c r="AI22" s="198">
        <v>16.52</v>
      </c>
      <c r="AJ22" s="198">
        <v>0</v>
      </c>
      <c r="AK22" s="198">
        <v>4.3499999999999996</v>
      </c>
      <c r="AL22" s="198">
        <v>0</v>
      </c>
      <c r="AM22" s="198">
        <v>0</v>
      </c>
      <c r="AN22" s="198">
        <v>0</v>
      </c>
      <c r="AO22" s="198">
        <v>89.38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1.49</v>
      </c>
      <c r="AE23" s="198">
        <v>0</v>
      </c>
      <c r="AF23" s="198">
        <v>0</v>
      </c>
      <c r="AG23" s="198">
        <v>31.7</v>
      </c>
      <c r="AH23" s="198">
        <v>0</v>
      </c>
      <c r="AI23" s="198">
        <v>16.52</v>
      </c>
      <c r="AJ23" s="198">
        <v>0</v>
      </c>
      <c r="AK23" s="198">
        <v>4.3499999999999996</v>
      </c>
      <c r="AL23" s="198">
        <v>0</v>
      </c>
      <c r="AM23" s="198">
        <v>0</v>
      </c>
      <c r="AN23" s="198">
        <v>0</v>
      </c>
      <c r="AO23" s="198">
        <v>89.38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1.49</v>
      </c>
      <c r="AE24" s="198">
        <v>0</v>
      </c>
      <c r="AF24" s="198">
        <v>0</v>
      </c>
      <c r="AG24" s="198">
        <v>31.7</v>
      </c>
      <c r="AH24" s="198">
        <v>0</v>
      </c>
      <c r="AI24" s="198">
        <v>16.52</v>
      </c>
      <c r="AJ24" s="198">
        <v>0</v>
      </c>
      <c r="AK24" s="198">
        <v>4.3499999999999996</v>
      </c>
      <c r="AL24" s="198">
        <v>0</v>
      </c>
      <c r="AM24" s="198">
        <v>0</v>
      </c>
      <c r="AN24" s="198">
        <v>0</v>
      </c>
      <c r="AO24" s="198">
        <v>89.38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1.49</v>
      </c>
      <c r="AE25" s="198">
        <v>0</v>
      </c>
      <c r="AF25" s="198">
        <v>0</v>
      </c>
      <c r="AG25" s="198">
        <v>31.7</v>
      </c>
      <c r="AH25" s="198">
        <v>0</v>
      </c>
      <c r="AI25" s="198">
        <v>16.52</v>
      </c>
      <c r="AJ25" s="198">
        <v>0</v>
      </c>
      <c r="AK25" s="198">
        <v>4.3499999999999996</v>
      </c>
      <c r="AL25" s="198">
        <v>0</v>
      </c>
      <c r="AM25" s="198">
        <v>0</v>
      </c>
      <c r="AN25" s="198">
        <v>0</v>
      </c>
      <c r="AO25" s="198">
        <v>89.38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1.49</v>
      </c>
      <c r="AE26" s="198">
        <v>0</v>
      </c>
      <c r="AF26" s="198">
        <v>0</v>
      </c>
      <c r="AG26" s="198">
        <v>31.7</v>
      </c>
      <c r="AH26" s="198">
        <v>0</v>
      </c>
      <c r="AI26" s="198">
        <v>16.52</v>
      </c>
      <c r="AJ26" s="198">
        <v>0</v>
      </c>
      <c r="AK26" s="198">
        <v>4.3499999999999996</v>
      </c>
      <c r="AL26" s="198">
        <v>0</v>
      </c>
      <c r="AM26" s="198">
        <v>0</v>
      </c>
      <c r="AN26" s="198">
        <v>0</v>
      </c>
      <c r="AO26" s="198">
        <v>89.38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1.49</v>
      </c>
      <c r="AE27" s="198">
        <v>0</v>
      </c>
      <c r="AF27" s="198">
        <v>0</v>
      </c>
      <c r="AG27" s="198">
        <v>31.71</v>
      </c>
      <c r="AH27" s="198">
        <v>0</v>
      </c>
      <c r="AI27" s="198">
        <v>16.52</v>
      </c>
      <c r="AJ27" s="198">
        <v>0</v>
      </c>
      <c r="AK27" s="198">
        <v>4.3499999999999996</v>
      </c>
      <c r="AL27" s="198">
        <v>0</v>
      </c>
      <c r="AM27" s="198">
        <v>0</v>
      </c>
      <c r="AN27" s="198">
        <v>0</v>
      </c>
      <c r="AO27" s="198">
        <v>89.38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1.49</v>
      </c>
      <c r="AE28" s="198">
        <v>0</v>
      </c>
      <c r="AF28" s="198">
        <v>0</v>
      </c>
      <c r="AG28" s="198">
        <v>31.75</v>
      </c>
      <c r="AH28" s="198">
        <v>0</v>
      </c>
      <c r="AI28" s="198">
        <v>16.52</v>
      </c>
      <c r="AJ28" s="198">
        <v>0</v>
      </c>
      <c r="AK28" s="198">
        <v>4.3499999999999996</v>
      </c>
      <c r="AL28" s="198">
        <v>0</v>
      </c>
      <c r="AM28" s="198">
        <v>0</v>
      </c>
      <c r="AN28" s="198">
        <v>0</v>
      </c>
      <c r="AO28" s="198">
        <v>89.38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1.49</v>
      </c>
      <c r="AE29" s="198">
        <v>0</v>
      </c>
      <c r="AF29" s="198">
        <v>0</v>
      </c>
      <c r="AG29" s="198">
        <v>31.78</v>
      </c>
      <c r="AH29" s="198">
        <v>0</v>
      </c>
      <c r="AI29" s="198">
        <v>16.52</v>
      </c>
      <c r="AJ29" s="198">
        <v>0</v>
      </c>
      <c r="AK29" s="198">
        <v>4.3499999999999996</v>
      </c>
      <c r="AL29" s="198">
        <v>0</v>
      </c>
      <c r="AM29" s="198">
        <v>0</v>
      </c>
      <c r="AN29" s="198">
        <v>0</v>
      </c>
      <c r="AO29" s="198">
        <v>89.38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1.49</v>
      </c>
      <c r="AE30" s="198">
        <v>0</v>
      </c>
      <c r="AF30" s="198">
        <v>0</v>
      </c>
      <c r="AG30" s="198">
        <v>31.71</v>
      </c>
      <c r="AH30" s="198">
        <v>0</v>
      </c>
      <c r="AI30" s="198">
        <v>16.52</v>
      </c>
      <c r="AJ30" s="198">
        <v>0</v>
      </c>
      <c r="AK30" s="198">
        <v>4.3499999999999996</v>
      </c>
      <c r="AL30" s="198">
        <v>0</v>
      </c>
      <c r="AM30" s="198">
        <v>0</v>
      </c>
      <c r="AN30" s="198">
        <v>0</v>
      </c>
      <c r="AO30" s="198">
        <v>89.38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1.49</v>
      </c>
      <c r="AE31" s="198">
        <v>0</v>
      </c>
      <c r="AF31" s="198">
        <v>0</v>
      </c>
      <c r="AG31" s="198">
        <v>31.78</v>
      </c>
      <c r="AH31" s="198">
        <v>0</v>
      </c>
      <c r="AI31" s="198">
        <v>16.52</v>
      </c>
      <c r="AJ31" s="198">
        <v>0</v>
      </c>
      <c r="AK31" s="198">
        <v>4.3499999999999996</v>
      </c>
      <c r="AL31" s="198">
        <v>0</v>
      </c>
      <c r="AM31" s="198">
        <v>0</v>
      </c>
      <c r="AN31" s="198">
        <v>0</v>
      </c>
      <c r="AO31" s="198">
        <v>89.38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1.49</v>
      </c>
      <c r="AE32" s="198">
        <v>0</v>
      </c>
      <c r="AF32" s="198">
        <v>0</v>
      </c>
      <c r="AG32" s="198">
        <v>31.71</v>
      </c>
      <c r="AH32" s="198">
        <v>0</v>
      </c>
      <c r="AI32" s="198">
        <v>16.52</v>
      </c>
      <c r="AJ32" s="198">
        <v>0</v>
      </c>
      <c r="AK32" s="198">
        <v>4.3499999999999996</v>
      </c>
      <c r="AL32" s="198">
        <v>0</v>
      </c>
      <c r="AM32" s="198">
        <v>0</v>
      </c>
      <c r="AN32" s="198">
        <v>0</v>
      </c>
      <c r="AO32" s="198">
        <v>89.38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1.49</v>
      </c>
      <c r="AE33" s="198">
        <v>0</v>
      </c>
      <c r="AF33" s="198">
        <v>0</v>
      </c>
      <c r="AG33" s="198">
        <v>31.75</v>
      </c>
      <c r="AH33" s="198">
        <v>0</v>
      </c>
      <c r="AI33" s="198">
        <v>16.52</v>
      </c>
      <c r="AJ33" s="198">
        <v>0</v>
      </c>
      <c r="AK33" s="198">
        <v>4.3499999999999996</v>
      </c>
      <c r="AL33" s="198">
        <v>0</v>
      </c>
      <c r="AM33" s="198">
        <v>0</v>
      </c>
      <c r="AN33" s="198">
        <v>0</v>
      </c>
      <c r="AO33" s="198">
        <v>89.38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1.49</v>
      </c>
      <c r="AE34" s="198">
        <v>0</v>
      </c>
      <c r="AF34" s="198">
        <v>0</v>
      </c>
      <c r="AG34" s="198">
        <v>31.75</v>
      </c>
      <c r="AH34" s="198">
        <v>0</v>
      </c>
      <c r="AI34" s="198">
        <v>16.52</v>
      </c>
      <c r="AJ34" s="198">
        <v>0</v>
      </c>
      <c r="AK34" s="198">
        <v>4.3499999999999996</v>
      </c>
      <c r="AL34" s="198">
        <v>0</v>
      </c>
      <c r="AM34" s="198">
        <v>0</v>
      </c>
      <c r="AN34" s="198">
        <v>0</v>
      </c>
      <c r="AO34" s="198">
        <v>89.38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1.49</v>
      </c>
      <c r="AE35" s="198">
        <v>0</v>
      </c>
      <c r="AF35" s="198">
        <v>0</v>
      </c>
      <c r="AG35" s="198">
        <v>31.7</v>
      </c>
      <c r="AH35" s="198">
        <v>0</v>
      </c>
      <c r="AI35" s="198">
        <v>16.52</v>
      </c>
      <c r="AJ35" s="198">
        <v>0</v>
      </c>
      <c r="AK35" s="198">
        <v>4.3499999999999996</v>
      </c>
      <c r="AL35" s="198">
        <v>0</v>
      </c>
      <c r="AM35" s="198">
        <v>0</v>
      </c>
      <c r="AN35" s="198">
        <v>0</v>
      </c>
      <c r="AO35" s="198">
        <v>89.38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1.49</v>
      </c>
      <c r="AE36" s="198">
        <v>0</v>
      </c>
      <c r="AF36" s="198">
        <v>0</v>
      </c>
      <c r="AG36" s="198">
        <v>31.7</v>
      </c>
      <c r="AH36" s="198">
        <v>0</v>
      </c>
      <c r="AI36" s="198">
        <v>16.52</v>
      </c>
      <c r="AJ36" s="198">
        <v>0</v>
      </c>
      <c r="AK36" s="198">
        <v>4.3499999999999996</v>
      </c>
      <c r="AL36" s="198">
        <v>0</v>
      </c>
      <c r="AM36" s="198">
        <v>0</v>
      </c>
      <c r="AN36" s="198">
        <v>0</v>
      </c>
      <c r="AO36" s="198">
        <v>89.38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1.49</v>
      </c>
      <c r="AE37" s="198">
        <v>0</v>
      </c>
      <c r="AF37" s="198">
        <v>0</v>
      </c>
      <c r="AG37" s="198">
        <v>31.7</v>
      </c>
      <c r="AH37" s="198">
        <v>0</v>
      </c>
      <c r="AI37" s="198">
        <v>16.52</v>
      </c>
      <c r="AJ37" s="198">
        <v>0</v>
      </c>
      <c r="AK37" s="198">
        <v>4.3499999999999996</v>
      </c>
      <c r="AL37" s="198">
        <v>0</v>
      </c>
      <c r="AM37" s="198">
        <v>0</v>
      </c>
      <c r="AN37" s="198">
        <v>0</v>
      </c>
      <c r="AO37" s="198">
        <v>89.38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1.49</v>
      </c>
      <c r="AE38" s="198">
        <v>0</v>
      </c>
      <c r="AF38" s="198">
        <v>0</v>
      </c>
      <c r="AG38" s="198">
        <v>31.7</v>
      </c>
      <c r="AH38" s="198">
        <v>0</v>
      </c>
      <c r="AI38" s="198">
        <v>16.52</v>
      </c>
      <c r="AJ38" s="198">
        <v>0</v>
      </c>
      <c r="AK38" s="198">
        <v>4.3499999999999996</v>
      </c>
      <c r="AL38" s="198">
        <v>0</v>
      </c>
      <c r="AM38" s="198">
        <v>0</v>
      </c>
      <c r="AN38" s="198">
        <v>0</v>
      </c>
      <c r="AO38" s="198">
        <v>89.38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1.49</v>
      </c>
      <c r="AE39" s="198">
        <v>0</v>
      </c>
      <c r="AF39" s="198">
        <v>0</v>
      </c>
      <c r="AG39" s="198">
        <v>32.799999999999997</v>
      </c>
      <c r="AH39" s="198">
        <v>0</v>
      </c>
      <c r="AI39" s="198">
        <v>16.52</v>
      </c>
      <c r="AJ39" s="198">
        <v>0</v>
      </c>
      <c r="AK39" s="198">
        <v>4.3499999999999996</v>
      </c>
      <c r="AL39" s="198">
        <v>0</v>
      </c>
      <c r="AM39" s="198">
        <v>0</v>
      </c>
      <c r="AN39" s="198">
        <v>0</v>
      </c>
      <c r="AO39" s="198">
        <v>89.38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1.49</v>
      </c>
      <c r="AE40" s="198">
        <v>0</v>
      </c>
      <c r="AF40" s="198">
        <v>0</v>
      </c>
      <c r="AG40" s="198">
        <v>32.799999999999997</v>
      </c>
      <c r="AH40" s="198">
        <v>0</v>
      </c>
      <c r="AI40" s="198">
        <v>16.52</v>
      </c>
      <c r="AJ40" s="198">
        <v>0</v>
      </c>
      <c r="AK40" s="198">
        <v>4.3499999999999996</v>
      </c>
      <c r="AL40" s="198">
        <v>0</v>
      </c>
      <c r="AM40" s="198">
        <v>0</v>
      </c>
      <c r="AN40" s="198">
        <v>0</v>
      </c>
      <c r="AO40" s="198">
        <v>89.38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1.49</v>
      </c>
      <c r="AE41" s="198">
        <v>0</v>
      </c>
      <c r="AF41" s="198">
        <v>0</v>
      </c>
      <c r="AG41" s="198">
        <v>32.74</v>
      </c>
      <c r="AH41" s="198">
        <v>0</v>
      </c>
      <c r="AI41" s="198">
        <v>16.52</v>
      </c>
      <c r="AJ41" s="198">
        <v>0</v>
      </c>
      <c r="AK41" s="198">
        <v>4.3499999999999996</v>
      </c>
      <c r="AL41" s="198">
        <v>0</v>
      </c>
      <c r="AM41" s="198">
        <v>0</v>
      </c>
      <c r="AN41" s="198">
        <v>0</v>
      </c>
      <c r="AO41" s="198">
        <v>89.38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1.49</v>
      </c>
      <c r="AE42" s="198">
        <v>0</v>
      </c>
      <c r="AF42" s="198">
        <v>0</v>
      </c>
      <c r="AG42" s="198">
        <v>32.770000000000003</v>
      </c>
      <c r="AH42" s="198">
        <v>0</v>
      </c>
      <c r="AI42" s="198">
        <v>16.52</v>
      </c>
      <c r="AJ42" s="198">
        <v>0</v>
      </c>
      <c r="AK42" s="198">
        <v>4.3499999999999996</v>
      </c>
      <c r="AL42" s="198">
        <v>0</v>
      </c>
      <c r="AM42" s="198">
        <v>0</v>
      </c>
      <c r="AN42" s="198">
        <v>0</v>
      </c>
      <c r="AO42" s="198">
        <v>89.38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1.49</v>
      </c>
      <c r="AE43" s="198">
        <v>0</v>
      </c>
      <c r="AF43" s="198">
        <v>0</v>
      </c>
      <c r="AG43" s="198">
        <v>33.6</v>
      </c>
      <c r="AH43" s="198">
        <v>0</v>
      </c>
      <c r="AI43" s="198">
        <v>16.52</v>
      </c>
      <c r="AJ43" s="198">
        <v>0</v>
      </c>
      <c r="AK43" s="198">
        <v>4.3499999999999996</v>
      </c>
      <c r="AL43" s="198">
        <v>0</v>
      </c>
      <c r="AM43" s="198">
        <v>0</v>
      </c>
      <c r="AN43" s="198">
        <v>0</v>
      </c>
      <c r="AO43" s="198">
        <v>87.55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1.49</v>
      </c>
      <c r="AE44" s="198">
        <v>0</v>
      </c>
      <c r="AF44" s="198">
        <v>0</v>
      </c>
      <c r="AG44" s="198">
        <v>33.44</v>
      </c>
      <c r="AH44" s="198">
        <v>0</v>
      </c>
      <c r="AI44" s="198">
        <v>16.52</v>
      </c>
      <c r="AJ44" s="198">
        <v>0</v>
      </c>
      <c r="AK44" s="198">
        <v>4.3499999999999996</v>
      </c>
      <c r="AL44" s="198">
        <v>0</v>
      </c>
      <c r="AM44" s="198">
        <v>0</v>
      </c>
      <c r="AN44" s="198">
        <v>0</v>
      </c>
      <c r="AO44" s="198">
        <v>87.55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1.49</v>
      </c>
      <c r="AE45" s="198">
        <v>0</v>
      </c>
      <c r="AF45" s="198">
        <v>0</v>
      </c>
      <c r="AG45" s="198">
        <v>33.29</v>
      </c>
      <c r="AH45" s="198">
        <v>0</v>
      </c>
      <c r="AI45" s="198">
        <v>16.52</v>
      </c>
      <c r="AJ45" s="198">
        <v>0</v>
      </c>
      <c r="AK45" s="198">
        <v>4.3499999999999996</v>
      </c>
      <c r="AL45" s="198">
        <v>0</v>
      </c>
      <c r="AM45" s="198">
        <v>0</v>
      </c>
      <c r="AN45" s="198">
        <v>0</v>
      </c>
      <c r="AO45" s="198">
        <v>87.55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1.49</v>
      </c>
      <c r="AE46" s="198">
        <v>0</v>
      </c>
      <c r="AF46" s="198">
        <v>0</v>
      </c>
      <c r="AG46" s="198">
        <v>33.32</v>
      </c>
      <c r="AH46" s="198">
        <v>0</v>
      </c>
      <c r="AI46" s="198">
        <v>16.52</v>
      </c>
      <c r="AJ46" s="198">
        <v>0</v>
      </c>
      <c r="AK46" s="198">
        <v>4.3499999999999996</v>
      </c>
      <c r="AL46" s="198">
        <v>0</v>
      </c>
      <c r="AM46" s="198">
        <v>0</v>
      </c>
      <c r="AN46" s="198">
        <v>0</v>
      </c>
      <c r="AO46" s="198">
        <v>87.55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1.49</v>
      </c>
      <c r="AE47" s="198">
        <v>0</v>
      </c>
      <c r="AF47" s="198">
        <v>0</v>
      </c>
      <c r="AG47" s="198">
        <v>33.29</v>
      </c>
      <c r="AH47" s="198">
        <v>0</v>
      </c>
      <c r="AI47" s="198">
        <v>16.52</v>
      </c>
      <c r="AJ47" s="198">
        <v>0</v>
      </c>
      <c r="AK47" s="198">
        <v>4.3499999999999996</v>
      </c>
      <c r="AL47" s="198">
        <v>0</v>
      </c>
      <c r="AM47" s="198">
        <v>0</v>
      </c>
      <c r="AN47" s="198">
        <v>0</v>
      </c>
      <c r="AO47" s="198">
        <v>87.55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1.49</v>
      </c>
      <c r="AE48" s="198">
        <v>0</v>
      </c>
      <c r="AF48" s="198">
        <v>0</v>
      </c>
      <c r="AG48" s="198">
        <v>33.29</v>
      </c>
      <c r="AH48" s="198">
        <v>0</v>
      </c>
      <c r="AI48" s="198">
        <v>16.52</v>
      </c>
      <c r="AJ48" s="198">
        <v>0</v>
      </c>
      <c r="AK48" s="198">
        <v>4.3499999999999996</v>
      </c>
      <c r="AL48" s="198">
        <v>0</v>
      </c>
      <c r="AM48" s="198">
        <v>0</v>
      </c>
      <c r="AN48" s="198">
        <v>0</v>
      </c>
      <c r="AO48" s="198">
        <v>87.55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1.49</v>
      </c>
      <c r="AE49" s="198">
        <v>0</v>
      </c>
      <c r="AF49" s="198">
        <v>0</v>
      </c>
      <c r="AG49" s="198">
        <v>33.29</v>
      </c>
      <c r="AH49" s="198">
        <v>0</v>
      </c>
      <c r="AI49" s="198">
        <v>16.52</v>
      </c>
      <c r="AJ49" s="198">
        <v>0</v>
      </c>
      <c r="AK49" s="198">
        <v>4.3499999999999996</v>
      </c>
      <c r="AL49" s="198">
        <v>0</v>
      </c>
      <c r="AM49" s="198">
        <v>0</v>
      </c>
      <c r="AN49" s="198">
        <v>0</v>
      </c>
      <c r="AO49" s="198">
        <v>87.55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1.49</v>
      </c>
      <c r="AE50" s="198">
        <v>0</v>
      </c>
      <c r="AF50" s="198">
        <v>0</v>
      </c>
      <c r="AG50" s="198">
        <v>33.29</v>
      </c>
      <c r="AH50" s="198">
        <v>0</v>
      </c>
      <c r="AI50" s="198">
        <v>16.52</v>
      </c>
      <c r="AJ50" s="198">
        <v>0</v>
      </c>
      <c r="AK50" s="198">
        <v>4.3499999999999996</v>
      </c>
      <c r="AL50" s="198">
        <v>0</v>
      </c>
      <c r="AM50" s="198">
        <v>0</v>
      </c>
      <c r="AN50" s="198">
        <v>0</v>
      </c>
      <c r="AO50" s="198">
        <v>87.55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1.49</v>
      </c>
      <c r="AE51" s="198">
        <v>0</v>
      </c>
      <c r="AF51" s="198">
        <v>0</v>
      </c>
      <c r="AG51" s="198">
        <v>34.04</v>
      </c>
      <c r="AH51" s="198">
        <v>0</v>
      </c>
      <c r="AI51" s="198">
        <v>16.52</v>
      </c>
      <c r="AJ51" s="198">
        <v>0</v>
      </c>
      <c r="AK51" s="198">
        <v>4.3499999999999996</v>
      </c>
      <c r="AL51" s="198">
        <v>0</v>
      </c>
      <c r="AM51" s="198">
        <v>0</v>
      </c>
      <c r="AN51" s="198">
        <v>0</v>
      </c>
      <c r="AO51" s="198">
        <v>87.55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1.49</v>
      </c>
      <c r="AE52" s="198">
        <v>0</v>
      </c>
      <c r="AF52" s="198">
        <v>0</v>
      </c>
      <c r="AG52" s="198">
        <v>34.04</v>
      </c>
      <c r="AH52" s="198">
        <v>0</v>
      </c>
      <c r="AI52" s="198">
        <v>16.52</v>
      </c>
      <c r="AJ52" s="198">
        <v>0</v>
      </c>
      <c r="AK52" s="198">
        <v>4.3499999999999996</v>
      </c>
      <c r="AL52" s="198">
        <v>0</v>
      </c>
      <c r="AM52" s="198">
        <v>0</v>
      </c>
      <c r="AN52" s="198">
        <v>0</v>
      </c>
      <c r="AO52" s="198">
        <v>87.55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1.49</v>
      </c>
      <c r="AE53" s="198">
        <v>0</v>
      </c>
      <c r="AF53" s="198">
        <v>0</v>
      </c>
      <c r="AG53" s="198">
        <v>34.799999999999997</v>
      </c>
      <c r="AH53" s="198">
        <v>0</v>
      </c>
      <c r="AI53" s="198">
        <v>16.52</v>
      </c>
      <c r="AJ53" s="198">
        <v>0</v>
      </c>
      <c r="AK53" s="198">
        <v>4.3499999999999996</v>
      </c>
      <c r="AL53" s="198">
        <v>0</v>
      </c>
      <c r="AM53" s="198">
        <v>0</v>
      </c>
      <c r="AN53" s="198">
        <v>0</v>
      </c>
      <c r="AO53" s="198">
        <v>87.55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1.49</v>
      </c>
      <c r="AE54" s="198">
        <v>0</v>
      </c>
      <c r="AF54" s="198">
        <v>0</v>
      </c>
      <c r="AG54" s="198">
        <v>34.799999999999997</v>
      </c>
      <c r="AH54" s="198">
        <v>0</v>
      </c>
      <c r="AI54" s="198">
        <v>16.52</v>
      </c>
      <c r="AJ54" s="198">
        <v>0</v>
      </c>
      <c r="AK54" s="198">
        <v>4.3499999999999996</v>
      </c>
      <c r="AL54" s="198">
        <v>0</v>
      </c>
      <c r="AM54" s="198">
        <v>0</v>
      </c>
      <c r="AN54" s="198">
        <v>0</v>
      </c>
      <c r="AO54" s="198">
        <v>87.55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1.49</v>
      </c>
      <c r="AE55" s="198">
        <v>0</v>
      </c>
      <c r="AF55" s="198">
        <v>0</v>
      </c>
      <c r="AG55" s="198">
        <v>34.799999999999997</v>
      </c>
      <c r="AH55" s="198">
        <v>0</v>
      </c>
      <c r="AI55" s="198">
        <v>16.52</v>
      </c>
      <c r="AJ55" s="198">
        <v>0</v>
      </c>
      <c r="AK55" s="198">
        <v>4.3499999999999996</v>
      </c>
      <c r="AL55" s="198">
        <v>0</v>
      </c>
      <c r="AM55" s="198">
        <v>0</v>
      </c>
      <c r="AN55" s="198">
        <v>0</v>
      </c>
      <c r="AO55" s="198">
        <v>87.55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1.49</v>
      </c>
      <c r="AE56" s="198">
        <v>0</v>
      </c>
      <c r="AF56" s="198">
        <v>0</v>
      </c>
      <c r="AG56" s="198">
        <v>34.799999999999997</v>
      </c>
      <c r="AH56" s="198">
        <v>0</v>
      </c>
      <c r="AI56" s="198">
        <v>16.52</v>
      </c>
      <c r="AJ56" s="198">
        <v>0</v>
      </c>
      <c r="AK56" s="198">
        <v>4.3499999999999996</v>
      </c>
      <c r="AL56" s="198">
        <v>0</v>
      </c>
      <c r="AM56" s="198">
        <v>0</v>
      </c>
      <c r="AN56" s="198">
        <v>0</v>
      </c>
      <c r="AO56" s="198">
        <v>87.55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1.49</v>
      </c>
      <c r="AE57" s="198">
        <v>0</v>
      </c>
      <c r="AF57" s="198">
        <v>0</v>
      </c>
      <c r="AG57" s="198">
        <v>34.799999999999997</v>
      </c>
      <c r="AH57" s="198">
        <v>0</v>
      </c>
      <c r="AI57" s="198">
        <v>16.52</v>
      </c>
      <c r="AJ57" s="198">
        <v>0</v>
      </c>
      <c r="AK57" s="198">
        <v>4.3499999999999996</v>
      </c>
      <c r="AL57" s="198">
        <v>0</v>
      </c>
      <c r="AM57" s="198">
        <v>0</v>
      </c>
      <c r="AN57" s="198">
        <v>0</v>
      </c>
      <c r="AO57" s="198">
        <v>87.55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1.49</v>
      </c>
      <c r="AE58" s="198">
        <v>0</v>
      </c>
      <c r="AF58" s="198">
        <v>0</v>
      </c>
      <c r="AG58" s="198">
        <v>34.799999999999997</v>
      </c>
      <c r="AH58" s="198">
        <v>0</v>
      </c>
      <c r="AI58" s="198">
        <v>16.52</v>
      </c>
      <c r="AJ58" s="198">
        <v>0</v>
      </c>
      <c r="AK58" s="198">
        <v>4.3499999999999996</v>
      </c>
      <c r="AL58" s="198">
        <v>0</v>
      </c>
      <c r="AM58" s="198">
        <v>0</v>
      </c>
      <c r="AN58" s="198">
        <v>0</v>
      </c>
      <c r="AO58" s="198">
        <v>87.55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1.49</v>
      </c>
      <c r="AE59" s="198">
        <v>0</v>
      </c>
      <c r="AF59" s="198">
        <v>0</v>
      </c>
      <c r="AG59" s="198">
        <v>35.270000000000003</v>
      </c>
      <c r="AH59" s="198">
        <v>0</v>
      </c>
      <c r="AI59" s="198">
        <v>16.52</v>
      </c>
      <c r="AJ59" s="198">
        <v>0</v>
      </c>
      <c r="AK59" s="198">
        <v>4.3499999999999996</v>
      </c>
      <c r="AL59" s="198">
        <v>0</v>
      </c>
      <c r="AM59" s="198">
        <v>0</v>
      </c>
      <c r="AN59" s="198">
        <v>0</v>
      </c>
      <c r="AO59" s="198">
        <v>87.55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1.49</v>
      </c>
      <c r="AE60" s="198">
        <v>0</v>
      </c>
      <c r="AF60" s="198">
        <v>0</v>
      </c>
      <c r="AG60" s="198">
        <v>35.270000000000003</v>
      </c>
      <c r="AH60" s="198">
        <v>0</v>
      </c>
      <c r="AI60" s="198">
        <v>16.52</v>
      </c>
      <c r="AJ60" s="198">
        <v>0</v>
      </c>
      <c r="AK60" s="198">
        <v>4.3499999999999996</v>
      </c>
      <c r="AL60" s="198">
        <v>0</v>
      </c>
      <c r="AM60" s="198">
        <v>0</v>
      </c>
      <c r="AN60" s="198">
        <v>0</v>
      </c>
      <c r="AO60" s="198">
        <v>87.55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1.49</v>
      </c>
      <c r="AE61" s="198">
        <v>0</v>
      </c>
      <c r="AF61" s="198">
        <v>0</v>
      </c>
      <c r="AG61" s="198">
        <v>35.270000000000003</v>
      </c>
      <c r="AH61" s="198">
        <v>0</v>
      </c>
      <c r="AI61" s="198">
        <v>16.52</v>
      </c>
      <c r="AJ61" s="198">
        <v>0</v>
      </c>
      <c r="AK61" s="198">
        <v>4.3499999999999996</v>
      </c>
      <c r="AL61" s="198">
        <v>0</v>
      </c>
      <c r="AM61" s="198">
        <v>0</v>
      </c>
      <c r="AN61" s="198">
        <v>0</v>
      </c>
      <c r="AO61" s="198">
        <v>87.55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1.49</v>
      </c>
      <c r="AE62" s="198">
        <v>0</v>
      </c>
      <c r="AF62" s="198">
        <v>0</v>
      </c>
      <c r="AG62" s="198">
        <v>37.58</v>
      </c>
      <c r="AH62" s="198">
        <v>0</v>
      </c>
      <c r="AI62" s="198">
        <v>16.52</v>
      </c>
      <c r="AJ62" s="198">
        <v>0</v>
      </c>
      <c r="AK62" s="198">
        <v>4.3499999999999996</v>
      </c>
      <c r="AL62" s="198">
        <v>0</v>
      </c>
      <c r="AM62" s="198">
        <v>0</v>
      </c>
      <c r="AN62" s="198">
        <v>0</v>
      </c>
      <c r="AO62" s="198">
        <v>87.55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1.49</v>
      </c>
      <c r="AE63" s="198">
        <v>0</v>
      </c>
      <c r="AF63" s="198">
        <v>0</v>
      </c>
      <c r="AG63" s="198">
        <v>37.58</v>
      </c>
      <c r="AH63" s="198">
        <v>0</v>
      </c>
      <c r="AI63" s="198">
        <v>16.52</v>
      </c>
      <c r="AJ63" s="198">
        <v>0</v>
      </c>
      <c r="AK63" s="198">
        <v>4.3499999999999996</v>
      </c>
      <c r="AL63" s="198">
        <v>0</v>
      </c>
      <c r="AM63" s="198">
        <v>0</v>
      </c>
      <c r="AN63" s="198">
        <v>0</v>
      </c>
      <c r="AO63" s="198">
        <v>87.55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1.49</v>
      </c>
      <c r="AE64" s="198">
        <v>0</v>
      </c>
      <c r="AF64" s="198">
        <v>0</v>
      </c>
      <c r="AG64" s="198">
        <v>36.33</v>
      </c>
      <c r="AH64" s="198">
        <v>0</v>
      </c>
      <c r="AI64" s="198">
        <v>16.52</v>
      </c>
      <c r="AJ64" s="198">
        <v>0</v>
      </c>
      <c r="AK64" s="198">
        <v>4.3499999999999996</v>
      </c>
      <c r="AL64" s="198">
        <v>0</v>
      </c>
      <c r="AM64" s="198">
        <v>0</v>
      </c>
      <c r="AN64" s="198">
        <v>0</v>
      </c>
      <c r="AO64" s="198">
        <v>87.55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1.49</v>
      </c>
      <c r="AE65" s="198">
        <v>0</v>
      </c>
      <c r="AF65" s="198">
        <v>0</v>
      </c>
      <c r="AG65" s="198">
        <v>36.840000000000003</v>
      </c>
      <c r="AH65" s="198">
        <v>0</v>
      </c>
      <c r="AI65" s="198">
        <v>16.52</v>
      </c>
      <c r="AJ65" s="198">
        <v>0</v>
      </c>
      <c r="AK65" s="198">
        <v>4.3499999999999996</v>
      </c>
      <c r="AL65" s="198">
        <v>0</v>
      </c>
      <c r="AM65" s="198">
        <v>0</v>
      </c>
      <c r="AN65" s="198">
        <v>0</v>
      </c>
      <c r="AO65" s="198">
        <v>87.55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1.49</v>
      </c>
      <c r="AE66" s="198">
        <v>0</v>
      </c>
      <c r="AF66" s="198">
        <v>0</v>
      </c>
      <c r="AG66" s="198">
        <v>36.840000000000003</v>
      </c>
      <c r="AH66" s="198">
        <v>0</v>
      </c>
      <c r="AI66" s="198">
        <v>16.52</v>
      </c>
      <c r="AJ66" s="198">
        <v>0</v>
      </c>
      <c r="AK66" s="198">
        <v>4.3499999999999996</v>
      </c>
      <c r="AL66" s="198">
        <v>0</v>
      </c>
      <c r="AM66" s="198">
        <v>0</v>
      </c>
      <c r="AN66" s="198">
        <v>0</v>
      </c>
      <c r="AO66" s="198">
        <v>87.55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1.49</v>
      </c>
      <c r="AE67" s="198">
        <v>0</v>
      </c>
      <c r="AF67" s="198">
        <v>0</v>
      </c>
      <c r="AG67" s="198">
        <v>37.58</v>
      </c>
      <c r="AH67" s="198">
        <v>0</v>
      </c>
      <c r="AI67" s="198">
        <v>16.52</v>
      </c>
      <c r="AJ67" s="198">
        <v>0</v>
      </c>
      <c r="AK67" s="198">
        <v>4.3499999999999996</v>
      </c>
      <c r="AL67" s="198">
        <v>0</v>
      </c>
      <c r="AM67" s="198">
        <v>0</v>
      </c>
      <c r="AN67" s="198">
        <v>0</v>
      </c>
      <c r="AO67" s="198">
        <v>87.55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1.49</v>
      </c>
      <c r="AE68" s="198">
        <v>0</v>
      </c>
      <c r="AF68" s="198">
        <v>0</v>
      </c>
      <c r="AG68" s="198">
        <v>37.58</v>
      </c>
      <c r="AH68" s="198">
        <v>0</v>
      </c>
      <c r="AI68" s="198">
        <v>16.52</v>
      </c>
      <c r="AJ68" s="198">
        <v>0</v>
      </c>
      <c r="AK68" s="198">
        <v>4.3499999999999996</v>
      </c>
      <c r="AL68" s="198">
        <v>0</v>
      </c>
      <c r="AM68" s="198">
        <v>0</v>
      </c>
      <c r="AN68" s="198">
        <v>0</v>
      </c>
      <c r="AO68" s="198">
        <v>87.55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1.49</v>
      </c>
      <c r="AE69" s="198">
        <v>0</v>
      </c>
      <c r="AF69" s="198">
        <v>0</v>
      </c>
      <c r="AG69" s="198">
        <v>37.58</v>
      </c>
      <c r="AH69" s="198">
        <v>0</v>
      </c>
      <c r="AI69" s="198">
        <v>16.52</v>
      </c>
      <c r="AJ69" s="198">
        <v>0</v>
      </c>
      <c r="AK69" s="198">
        <v>4.3499999999999996</v>
      </c>
      <c r="AL69" s="198">
        <v>0</v>
      </c>
      <c r="AM69" s="198">
        <v>0</v>
      </c>
      <c r="AN69" s="198">
        <v>0</v>
      </c>
      <c r="AO69" s="198">
        <v>87.55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1.49</v>
      </c>
      <c r="AE70" s="198">
        <v>0</v>
      </c>
      <c r="AF70" s="198">
        <v>0</v>
      </c>
      <c r="AG70" s="198">
        <v>37.58</v>
      </c>
      <c r="AH70" s="198">
        <v>0</v>
      </c>
      <c r="AI70" s="198">
        <v>16.52</v>
      </c>
      <c r="AJ70" s="198">
        <v>0</v>
      </c>
      <c r="AK70" s="198">
        <v>4.3499999999999996</v>
      </c>
      <c r="AL70" s="198">
        <v>0</v>
      </c>
      <c r="AM70" s="198">
        <v>0</v>
      </c>
      <c r="AN70" s="198">
        <v>0</v>
      </c>
      <c r="AO70" s="198">
        <v>87.55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1.49</v>
      </c>
      <c r="AE71" s="198">
        <v>0</v>
      </c>
      <c r="AF71" s="198">
        <v>0</v>
      </c>
      <c r="AG71" s="198">
        <v>36.33</v>
      </c>
      <c r="AH71" s="198">
        <v>0</v>
      </c>
      <c r="AI71" s="198">
        <v>16.52</v>
      </c>
      <c r="AJ71" s="198">
        <v>0</v>
      </c>
      <c r="AK71" s="198">
        <v>4.3499999999999996</v>
      </c>
      <c r="AL71" s="198">
        <v>0</v>
      </c>
      <c r="AM71" s="198">
        <v>0</v>
      </c>
      <c r="AN71" s="198">
        <v>0</v>
      </c>
      <c r="AO71" s="198">
        <v>87.55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1.49</v>
      </c>
      <c r="AE72" s="198">
        <v>0</v>
      </c>
      <c r="AF72" s="198">
        <v>0</v>
      </c>
      <c r="AG72" s="198">
        <v>36.33</v>
      </c>
      <c r="AH72" s="198">
        <v>0</v>
      </c>
      <c r="AI72" s="198">
        <v>16.52</v>
      </c>
      <c r="AJ72" s="198">
        <v>0</v>
      </c>
      <c r="AK72" s="198">
        <v>4.3499999999999996</v>
      </c>
      <c r="AL72" s="198">
        <v>0</v>
      </c>
      <c r="AM72" s="198">
        <v>0</v>
      </c>
      <c r="AN72" s="198">
        <v>0</v>
      </c>
      <c r="AO72" s="198">
        <v>87.55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1.49</v>
      </c>
      <c r="AE73" s="198">
        <v>0</v>
      </c>
      <c r="AF73" s="198">
        <v>0</v>
      </c>
      <c r="AG73" s="198">
        <v>35.299999999999997</v>
      </c>
      <c r="AH73" s="198">
        <v>0</v>
      </c>
      <c r="AI73" s="198">
        <v>16.52</v>
      </c>
      <c r="AJ73" s="198">
        <v>0</v>
      </c>
      <c r="AK73" s="198">
        <v>4.3499999999999996</v>
      </c>
      <c r="AL73" s="198">
        <v>0</v>
      </c>
      <c r="AM73" s="198">
        <v>0</v>
      </c>
      <c r="AN73" s="198">
        <v>0</v>
      </c>
      <c r="AO73" s="198">
        <v>87.55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1.49</v>
      </c>
      <c r="AE74" s="198">
        <v>0</v>
      </c>
      <c r="AF74" s="198">
        <v>0</v>
      </c>
      <c r="AG74" s="198">
        <v>35.299999999999997</v>
      </c>
      <c r="AH74" s="198">
        <v>0</v>
      </c>
      <c r="AI74" s="198">
        <v>16.52</v>
      </c>
      <c r="AJ74" s="198">
        <v>0</v>
      </c>
      <c r="AK74" s="198">
        <v>4.3499999999999996</v>
      </c>
      <c r="AL74" s="198">
        <v>0</v>
      </c>
      <c r="AM74" s="198">
        <v>0</v>
      </c>
      <c r="AN74" s="198">
        <v>0</v>
      </c>
      <c r="AO74" s="198">
        <v>87.55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1.49</v>
      </c>
      <c r="AE75" s="198">
        <v>0</v>
      </c>
      <c r="AF75" s="198">
        <v>0</v>
      </c>
      <c r="AG75" s="198">
        <v>34.369999999999997</v>
      </c>
      <c r="AH75" s="198">
        <v>0</v>
      </c>
      <c r="AI75" s="198">
        <v>16.52</v>
      </c>
      <c r="AJ75" s="198">
        <v>0</v>
      </c>
      <c r="AK75" s="198">
        <v>4.3499999999999996</v>
      </c>
      <c r="AL75" s="198">
        <v>0</v>
      </c>
      <c r="AM75" s="198">
        <v>0</v>
      </c>
      <c r="AN75" s="198">
        <v>0</v>
      </c>
      <c r="AO75" s="198">
        <v>89.38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1.49</v>
      </c>
      <c r="AE76" s="198">
        <v>0</v>
      </c>
      <c r="AF76" s="198">
        <v>0</v>
      </c>
      <c r="AG76" s="198">
        <v>34.369999999999997</v>
      </c>
      <c r="AH76" s="198">
        <v>0</v>
      </c>
      <c r="AI76" s="198">
        <v>16.52</v>
      </c>
      <c r="AJ76" s="198">
        <v>0</v>
      </c>
      <c r="AK76" s="198">
        <v>4.3499999999999996</v>
      </c>
      <c r="AL76" s="198">
        <v>0</v>
      </c>
      <c r="AM76" s="198">
        <v>0</v>
      </c>
      <c r="AN76" s="198">
        <v>0</v>
      </c>
      <c r="AO76" s="198">
        <v>89.38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1.49</v>
      </c>
      <c r="AE77" s="198">
        <v>0</v>
      </c>
      <c r="AF77" s="198">
        <v>0</v>
      </c>
      <c r="AG77" s="198">
        <v>34.04</v>
      </c>
      <c r="AH77" s="198">
        <v>0</v>
      </c>
      <c r="AI77" s="198">
        <v>16.52</v>
      </c>
      <c r="AJ77" s="198">
        <v>0</v>
      </c>
      <c r="AK77" s="198">
        <v>4.3499999999999996</v>
      </c>
      <c r="AL77" s="198">
        <v>0</v>
      </c>
      <c r="AM77" s="198">
        <v>0</v>
      </c>
      <c r="AN77" s="198">
        <v>0</v>
      </c>
      <c r="AO77" s="198">
        <v>89.38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1.49</v>
      </c>
      <c r="AE78" s="198">
        <v>0</v>
      </c>
      <c r="AF78" s="198">
        <v>0</v>
      </c>
      <c r="AG78" s="198">
        <v>34.04</v>
      </c>
      <c r="AH78" s="198">
        <v>0</v>
      </c>
      <c r="AI78" s="198">
        <v>16.52</v>
      </c>
      <c r="AJ78" s="198">
        <v>0</v>
      </c>
      <c r="AK78" s="198">
        <v>4.3499999999999996</v>
      </c>
      <c r="AL78" s="198">
        <v>0</v>
      </c>
      <c r="AM78" s="198">
        <v>0</v>
      </c>
      <c r="AN78" s="198">
        <v>0</v>
      </c>
      <c r="AO78" s="198">
        <v>89.38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1.49</v>
      </c>
      <c r="AE79" s="198">
        <v>0</v>
      </c>
      <c r="AF79" s="198">
        <v>0</v>
      </c>
      <c r="AG79" s="198">
        <v>34.04</v>
      </c>
      <c r="AH79" s="198">
        <v>0</v>
      </c>
      <c r="AI79" s="198">
        <v>16.52</v>
      </c>
      <c r="AJ79" s="198">
        <v>0</v>
      </c>
      <c r="AK79" s="198">
        <v>4.3499999999999996</v>
      </c>
      <c r="AL79" s="198">
        <v>0</v>
      </c>
      <c r="AM79" s="198">
        <v>0</v>
      </c>
      <c r="AN79" s="198">
        <v>0</v>
      </c>
      <c r="AO79" s="198">
        <v>89.38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1.49</v>
      </c>
      <c r="AE80" s="198">
        <v>0</v>
      </c>
      <c r="AF80" s="198">
        <v>0</v>
      </c>
      <c r="AG80" s="198">
        <v>34.04</v>
      </c>
      <c r="AH80" s="198">
        <v>0</v>
      </c>
      <c r="AI80" s="198">
        <v>16.52</v>
      </c>
      <c r="AJ80" s="198">
        <v>0</v>
      </c>
      <c r="AK80" s="198">
        <v>4.3499999999999996</v>
      </c>
      <c r="AL80" s="198">
        <v>0</v>
      </c>
      <c r="AM80" s="198">
        <v>0</v>
      </c>
      <c r="AN80" s="198">
        <v>0</v>
      </c>
      <c r="AO80" s="198">
        <v>89.38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1.49</v>
      </c>
      <c r="AE81" s="198">
        <v>0</v>
      </c>
      <c r="AF81" s="198">
        <v>0</v>
      </c>
      <c r="AG81" s="198">
        <v>34.04</v>
      </c>
      <c r="AH81" s="198">
        <v>0</v>
      </c>
      <c r="AI81" s="198">
        <v>16.52</v>
      </c>
      <c r="AJ81" s="198">
        <v>0</v>
      </c>
      <c r="AK81" s="198">
        <v>4.3499999999999996</v>
      </c>
      <c r="AL81" s="198">
        <v>0</v>
      </c>
      <c r="AM81" s="198">
        <v>0</v>
      </c>
      <c r="AN81" s="198">
        <v>0</v>
      </c>
      <c r="AO81" s="198">
        <v>89.38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1.49</v>
      </c>
      <c r="AE82" s="198">
        <v>0</v>
      </c>
      <c r="AF82" s="198">
        <v>0</v>
      </c>
      <c r="AG82" s="198">
        <v>34.04</v>
      </c>
      <c r="AH82" s="198">
        <v>0</v>
      </c>
      <c r="AI82" s="198">
        <v>16.52</v>
      </c>
      <c r="AJ82" s="198">
        <v>0</v>
      </c>
      <c r="AK82" s="198">
        <v>4.3499999999999996</v>
      </c>
      <c r="AL82" s="198">
        <v>0</v>
      </c>
      <c r="AM82" s="198">
        <v>0</v>
      </c>
      <c r="AN82" s="198">
        <v>0</v>
      </c>
      <c r="AO82" s="198">
        <v>89.38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1.49</v>
      </c>
      <c r="AE83" s="198">
        <v>0</v>
      </c>
      <c r="AF83" s="198">
        <v>0</v>
      </c>
      <c r="AG83" s="198">
        <v>34.04</v>
      </c>
      <c r="AH83" s="198">
        <v>0</v>
      </c>
      <c r="AI83" s="198">
        <v>16.52</v>
      </c>
      <c r="AJ83" s="198">
        <v>0</v>
      </c>
      <c r="AK83" s="198">
        <v>4.3499999999999996</v>
      </c>
      <c r="AL83" s="198">
        <v>0</v>
      </c>
      <c r="AM83" s="198">
        <v>0</v>
      </c>
      <c r="AN83" s="198">
        <v>0</v>
      </c>
      <c r="AO83" s="198">
        <v>89.38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1.49</v>
      </c>
      <c r="AE84" s="198">
        <v>0</v>
      </c>
      <c r="AF84" s="198">
        <v>0</v>
      </c>
      <c r="AG84" s="198">
        <v>34.04</v>
      </c>
      <c r="AH84" s="198">
        <v>0</v>
      </c>
      <c r="AI84" s="198">
        <v>16.52</v>
      </c>
      <c r="AJ84" s="198">
        <v>0</v>
      </c>
      <c r="AK84" s="198">
        <v>4.3499999999999996</v>
      </c>
      <c r="AL84" s="198">
        <v>0</v>
      </c>
      <c r="AM84" s="198">
        <v>0</v>
      </c>
      <c r="AN84" s="198">
        <v>0</v>
      </c>
      <c r="AO84" s="198">
        <v>89.38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1.49</v>
      </c>
      <c r="AE85" s="198">
        <v>0</v>
      </c>
      <c r="AF85" s="198">
        <v>0</v>
      </c>
      <c r="AG85" s="198">
        <v>34.04</v>
      </c>
      <c r="AH85" s="198">
        <v>0</v>
      </c>
      <c r="AI85" s="198">
        <v>16.52</v>
      </c>
      <c r="AJ85" s="198">
        <v>0</v>
      </c>
      <c r="AK85" s="198">
        <v>4.3499999999999996</v>
      </c>
      <c r="AL85" s="198">
        <v>0</v>
      </c>
      <c r="AM85" s="198">
        <v>0</v>
      </c>
      <c r="AN85" s="198">
        <v>0</v>
      </c>
      <c r="AO85" s="198">
        <v>89.38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1.49</v>
      </c>
      <c r="AE86" s="198">
        <v>0</v>
      </c>
      <c r="AF86" s="198">
        <v>0</v>
      </c>
      <c r="AG86" s="198">
        <v>34.04</v>
      </c>
      <c r="AH86" s="198">
        <v>0</v>
      </c>
      <c r="AI86" s="198">
        <v>16.52</v>
      </c>
      <c r="AJ86" s="198">
        <v>0</v>
      </c>
      <c r="AK86" s="198">
        <v>4.3499999999999996</v>
      </c>
      <c r="AL86" s="198">
        <v>0</v>
      </c>
      <c r="AM86" s="198">
        <v>0</v>
      </c>
      <c r="AN86" s="198">
        <v>0</v>
      </c>
      <c r="AO86" s="198">
        <v>89.38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1.49</v>
      </c>
      <c r="AE87" s="198">
        <v>0</v>
      </c>
      <c r="AF87" s="198">
        <v>0</v>
      </c>
      <c r="AG87" s="198">
        <v>34.799999999999997</v>
      </c>
      <c r="AH87" s="198">
        <v>0</v>
      </c>
      <c r="AI87" s="198">
        <v>16.52</v>
      </c>
      <c r="AJ87" s="198">
        <v>0</v>
      </c>
      <c r="AK87" s="198">
        <v>4.3499999999999996</v>
      </c>
      <c r="AL87" s="198">
        <v>0</v>
      </c>
      <c r="AM87" s="198">
        <v>0</v>
      </c>
      <c r="AN87" s="198">
        <v>0</v>
      </c>
      <c r="AO87" s="198">
        <v>89.38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1.49</v>
      </c>
      <c r="AE88" s="198">
        <v>0</v>
      </c>
      <c r="AF88" s="198">
        <v>0</v>
      </c>
      <c r="AG88" s="198">
        <v>34.799999999999997</v>
      </c>
      <c r="AH88" s="198">
        <v>0</v>
      </c>
      <c r="AI88" s="198">
        <v>16.52</v>
      </c>
      <c r="AJ88" s="198">
        <v>0</v>
      </c>
      <c r="AK88" s="198">
        <v>4.3499999999999996</v>
      </c>
      <c r="AL88" s="198">
        <v>0</v>
      </c>
      <c r="AM88" s="198">
        <v>0</v>
      </c>
      <c r="AN88" s="198">
        <v>0</v>
      </c>
      <c r="AO88" s="198">
        <v>89.38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1.49</v>
      </c>
      <c r="AE89" s="198">
        <v>0</v>
      </c>
      <c r="AF89" s="198">
        <v>0</v>
      </c>
      <c r="AG89" s="198">
        <v>34.799999999999997</v>
      </c>
      <c r="AH89" s="198">
        <v>0</v>
      </c>
      <c r="AI89" s="198">
        <v>16.52</v>
      </c>
      <c r="AJ89" s="198">
        <v>0</v>
      </c>
      <c r="AK89" s="198">
        <v>4.3499999999999996</v>
      </c>
      <c r="AL89" s="198">
        <v>0</v>
      </c>
      <c r="AM89" s="198">
        <v>0</v>
      </c>
      <c r="AN89" s="198">
        <v>0</v>
      </c>
      <c r="AO89" s="198">
        <v>89.38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1.49</v>
      </c>
      <c r="AE90" s="198">
        <v>0</v>
      </c>
      <c r="AF90" s="198">
        <v>0</v>
      </c>
      <c r="AG90" s="198">
        <v>34.799999999999997</v>
      </c>
      <c r="AH90" s="198">
        <v>0</v>
      </c>
      <c r="AI90" s="198">
        <v>16.52</v>
      </c>
      <c r="AJ90" s="198">
        <v>0</v>
      </c>
      <c r="AK90" s="198">
        <v>4.3499999999999996</v>
      </c>
      <c r="AL90" s="198">
        <v>0</v>
      </c>
      <c r="AM90" s="198">
        <v>0</v>
      </c>
      <c r="AN90" s="198">
        <v>0</v>
      </c>
      <c r="AO90" s="198">
        <v>89.38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1.49</v>
      </c>
      <c r="AE91" s="198">
        <v>0</v>
      </c>
      <c r="AF91" s="198">
        <v>0</v>
      </c>
      <c r="AG91" s="198">
        <v>34.799999999999997</v>
      </c>
      <c r="AH91" s="198">
        <v>0</v>
      </c>
      <c r="AI91" s="198">
        <v>16.52</v>
      </c>
      <c r="AJ91" s="198">
        <v>0</v>
      </c>
      <c r="AK91" s="198">
        <v>4.3499999999999996</v>
      </c>
      <c r="AL91" s="198">
        <v>0</v>
      </c>
      <c r="AM91" s="198">
        <v>0</v>
      </c>
      <c r="AN91" s="198">
        <v>0</v>
      </c>
      <c r="AO91" s="198">
        <v>89.38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1.49</v>
      </c>
      <c r="AE92" s="198">
        <v>0</v>
      </c>
      <c r="AF92" s="198">
        <v>0</v>
      </c>
      <c r="AG92" s="198">
        <v>34.799999999999997</v>
      </c>
      <c r="AH92" s="198">
        <v>0</v>
      </c>
      <c r="AI92" s="198">
        <v>16.52</v>
      </c>
      <c r="AJ92" s="198">
        <v>0</v>
      </c>
      <c r="AK92" s="198">
        <v>4.3499999999999996</v>
      </c>
      <c r="AL92" s="198">
        <v>0</v>
      </c>
      <c r="AM92" s="198">
        <v>0</v>
      </c>
      <c r="AN92" s="198">
        <v>0</v>
      </c>
      <c r="AO92" s="198">
        <v>89.38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1.49</v>
      </c>
      <c r="AE93" s="198">
        <v>0</v>
      </c>
      <c r="AF93" s="198">
        <v>0</v>
      </c>
      <c r="AG93" s="198">
        <v>34.799999999999997</v>
      </c>
      <c r="AH93" s="198">
        <v>0</v>
      </c>
      <c r="AI93" s="198">
        <v>16.52</v>
      </c>
      <c r="AJ93" s="198">
        <v>0</v>
      </c>
      <c r="AK93" s="198">
        <v>4.3499999999999996</v>
      </c>
      <c r="AL93" s="198">
        <v>0</v>
      </c>
      <c r="AM93" s="198">
        <v>0</v>
      </c>
      <c r="AN93" s="198">
        <v>0</v>
      </c>
      <c r="AO93" s="198">
        <v>89.38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1.49</v>
      </c>
      <c r="AE94" s="198">
        <v>0</v>
      </c>
      <c r="AF94" s="198">
        <v>0</v>
      </c>
      <c r="AG94" s="198">
        <v>34.799999999999997</v>
      </c>
      <c r="AH94" s="198">
        <v>0</v>
      </c>
      <c r="AI94" s="198">
        <v>16.52</v>
      </c>
      <c r="AJ94" s="198">
        <v>0</v>
      </c>
      <c r="AK94" s="198">
        <v>4.3499999999999996</v>
      </c>
      <c r="AL94" s="198">
        <v>0</v>
      </c>
      <c r="AM94" s="198">
        <v>0</v>
      </c>
      <c r="AN94" s="198">
        <v>0</v>
      </c>
      <c r="AO94" s="198">
        <v>89.38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1.49</v>
      </c>
      <c r="AE95" s="198">
        <v>0</v>
      </c>
      <c r="AF95" s="198">
        <v>0</v>
      </c>
      <c r="AG95" s="198">
        <v>34.799999999999997</v>
      </c>
      <c r="AH95" s="198">
        <v>0</v>
      </c>
      <c r="AI95" s="198">
        <v>16.52</v>
      </c>
      <c r="AJ95" s="198">
        <v>0</v>
      </c>
      <c r="AK95" s="198">
        <v>4.3499999999999996</v>
      </c>
      <c r="AL95" s="198">
        <v>0</v>
      </c>
      <c r="AM95" s="198">
        <v>0</v>
      </c>
      <c r="AN95" s="198">
        <v>0</v>
      </c>
      <c r="AO95" s="198">
        <v>89.38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1.49</v>
      </c>
      <c r="AE96" s="198">
        <v>0</v>
      </c>
      <c r="AF96" s="198">
        <v>0</v>
      </c>
      <c r="AG96" s="198">
        <v>34.799999999999997</v>
      </c>
      <c r="AH96" s="198">
        <v>0</v>
      </c>
      <c r="AI96" s="198">
        <v>16.52</v>
      </c>
      <c r="AJ96" s="198">
        <v>0</v>
      </c>
      <c r="AK96" s="198">
        <v>4.3499999999999996</v>
      </c>
      <c r="AL96" s="198">
        <v>0</v>
      </c>
      <c r="AM96" s="198">
        <v>0</v>
      </c>
      <c r="AN96" s="198">
        <v>0</v>
      </c>
      <c r="AO96" s="198">
        <v>89.38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1.49</v>
      </c>
      <c r="AE97" s="198">
        <v>0</v>
      </c>
      <c r="AF97" s="198">
        <v>0</v>
      </c>
      <c r="AG97" s="198">
        <v>34.799999999999997</v>
      </c>
      <c r="AH97" s="198">
        <v>0</v>
      </c>
      <c r="AI97" s="198">
        <v>16.52</v>
      </c>
      <c r="AJ97" s="198">
        <v>0</v>
      </c>
      <c r="AK97" s="198">
        <v>4.3499999999999996</v>
      </c>
      <c r="AL97" s="198">
        <v>0</v>
      </c>
      <c r="AM97" s="198">
        <v>0</v>
      </c>
      <c r="AN97" s="198">
        <v>0</v>
      </c>
      <c r="AO97" s="198">
        <v>89.38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1.49</v>
      </c>
      <c r="AE98" s="198">
        <v>0</v>
      </c>
      <c r="AF98" s="198">
        <v>0</v>
      </c>
      <c r="AG98" s="198">
        <v>34.799999999999997</v>
      </c>
      <c r="AH98" s="198">
        <v>0</v>
      </c>
      <c r="AI98" s="198">
        <v>16.52</v>
      </c>
      <c r="AJ98" s="198">
        <v>0</v>
      </c>
      <c r="AK98" s="198">
        <v>4.3499999999999996</v>
      </c>
      <c r="AL98" s="198">
        <v>0</v>
      </c>
      <c r="AM98" s="198">
        <v>0</v>
      </c>
      <c r="AN98" s="198">
        <v>0</v>
      </c>
      <c r="AO98" s="198">
        <v>89.38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0.80963000000000029</v>
      </c>
      <c r="AH99">
        <f t="shared" si="0"/>
        <v>0</v>
      </c>
      <c r="AI99">
        <f t="shared" si="0"/>
        <v>0.39647999999999967</v>
      </c>
      <c r="AJ99">
        <f t="shared" si="0"/>
        <v>0</v>
      </c>
      <c r="AK99">
        <f t="shared" si="0"/>
        <v>0.10440000000000016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0.63</v>
      </c>
      <c r="E3" s="198">
        <v>0</v>
      </c>
      <c r="F3" s="198">
        <v>0</v>
      </c>
      <c r="G3" s="198">
        <v>4.01</v>
      </c>
      <c r="H3" s="198">
        <v>0</v>
      </c>
      <c r="I3" s="198">
        <v>0</v>
      </c>
      <c r="J3" s="198">
        <v>19.87</v>
      </c>
      <c r="K3" s="198">
        <v>0.3</v>
      </c>
      <c r="L3" s="198">
        <v>18.57</v>
      </c>
      <c r="M3" s="198">
        <v>0.91</v>
      </c>
      <c r="N3" s="198">
        <v>0.57999999999999996</v>
      </c>
      <c r="O3" s="198">
        <v>0</v>
      </c>
      <c r="P3" s="198">
        <v>1.02</v>
      </c>
      <c r="Q3" s="198">
        <v>0.2</v>
      </c>
      <c r="R3" s="198">
        <v>0.25</v>
      </c>
      <c r="S3" s="198">
        <v>0.26</v>
      </c>
      <c r="T3" s="198">
        <v>0</v>
      </c>
      <c r="U3" s="198">
        <v>1.78</v>
      </c>
      <c r="V3" s="198">
        <v>0.19</v>
      </c>
      <c r="W3" s="198">
        <v>0.44</v>
      </c>
      <c r="X3" s="198">
        <v>1.45</v>
      </c>
      <c r="Y3" s="198">
        <v>0</v>
      </c>
      <c r="Z3" s="198">
        <v>2.4900000000000002</v>
      </c>
      <c r="AA3" s="198">
        <v>0</v>
      </c>
      <c r="AB3" s="198">
        <v>0</v>
      </c>
      <c r="AC3" s="198">
        <v>1.46</v>
      </c>
      <c r="AD3" s="198">
        <v>8.9</v>
      </c>
      <c r="AE3" s="198">
        <v>0</v>
      </c>
      <c r="AF3" s="198">
        <v>0</v>
      </c>
      <c r="AG3" s="198">
        <v>20.93</v>
      </c>
      <c r="AH3" s="198">
        <v>0</v>
      </c>
      <c r="AI3" s="198">
        <v>10.6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196.46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0.63</v>
      </c>
      <c r="E4" s="198">
        <v>0</v>
      </c>
      <c r="F4" s="198">
        <v>0</v>
      </c>
      <c r="G4" s="198">
        <v>0.64</v>
      </c>
      <c r="H4" s="198">
        <v>0</v>
      </c>
      <c r="I4" s="198">
        <v>0</v>
      </c>
      <c r="J4" s="198">
        <v>12.52</v>
      </c>
      <c r="K4" s="198">
        <v>0.3</v>
      </c>
      <c r="L4" s="198">
        <v>18.57</v>
      </c>
      <c r="M4" s="198">
        <v>0.91</v>
      </c>
      <c r="N4" s="198">
        <v>0.57999999999999996</v>
      </c>
      <c r="O4" s="198">
        <v>0</v>
      </c>
      <c r="P4" s="198">
        <v>1.02</v>
      </c>
      <c r="Q4" s="198">
        <v>0.2</v>
      </c>
      <c r="R4" s="198">
        <v>0.25</v>
      </c>
      <c r="S4" s="198">
        <v>0.26</v>
      </c>
      <c r="T4" s="198">
        <v>0</v>
      </c>
      <c r="U4" s="198">
        <v>1.72</v>
      </c>
      <c r="V4" s="198">
        <v>0.19</v>
      </c>
      <c r="W4" s="198">
        <v>0.44</v>
      </c>
      <c r="X4" s="198">
        <v>1.45</v>
      </c>
      <c r="Y4" s="198">
        <v>0</v>
      </c>
      <c r="Z4" s="198">
        <v>2.4900000000000002</v>
      </c>
      <c r="AA4" s="198">
        <v>0</v>
      </c>
      <c r="AB4" s="198">
        <v>0</v>
      </c>
      <c r="AC4" s="198">
        <v>1.46</v>
      </c>
      <c r="AD4" s="198">
        <v>8.9</v>
      </c>
      <c r="AE4" s="198">
        <v>0</v>
      </c>
      <c r="AF4" s="198">
        <v>0</v>
      </c>
      <c r="AG4" s="198">
        <v>20.93</v>
      </c>
      <c r="AH4" s="198">
        <v>0</v>
      </c>
      <c r="AI4" s="198">
        <v>10.6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196.46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0.63</v>
      </c>
      <c r="E5" s="198">
        <v>0</v>
      </c>
      <c r="F5" s="198">
        <v>0</v>
      </c>
      <c r="G5" s="198">
        <v>0.64</v>
      </c>
      <c r="H5" s="198">
        <v>0</v>
      </c>
      <c r="I5" s="198">
        <v>0</v>
      </c>
      <c r="J5" s="198">
        <v>6.96</v>
      </c>
      <c r="K5" s="198">
        <v>0.3</v>
      </c>
      <c r="L5" s="198">
        <v>18.57</v>
      </c>
      <c r="M5" s="198">
        <v>0.91</v>
      </c>
      <c r="N5" s="198">
        <v>0.57999999999999996</v>
      </c>
      <c r="O5" s="198">
        <v>0</v>
      </c>
      <c r="P5" s="198">
        <v>1.02</v>
      </c>
      <c r="Q5" s="198">
        <v>0.2</v>
      </c>
      <c r="R5" s="198">
        <v>0.25</v>
      </c>
      <c r="S5" s="198">
        <v>0.26</v>
      </c>
      <c r="T5" s="198">
        <v>0</v>
      </c>
      <c r="U5" s="198">
        <v>1.72</v>
      </c>
      <c r="V5" s="198">
        <v>0.19</v>
      </c>
      <c r="W5" s="198">
        <v>0.44</v>
      </c>
      <c r="X5" s="198">
        <v>1.45</v>
      </c>
      <c r="Y5" s="198">
        <v>0</v>
      </c>
      <c r="Z5" s="198">
        <v>2.4900000000000002</v>
      </c>
      <c r="AA5" s="198">
        <v>0</v>
      </c>
      <c r="AB5" s="198">
        <v>0</v>
      </c>
      <c r="AC5" s="198">
        <v>1.46</v>
      </c>
      <c r="AD5" s="198">
        <v>8.9</v>
      </c>
      <c r="AE5" s="198">
        <v>0</v>
      </c>
      <c r="AF5" s="198">
        <v>0</v>
      </c>
      <c r="AG5" s="198">
        <v>20.93</v>
      </c>
      <c r="AH5" s="198">
        <v>0</v>
      </c>
      <c r="AI5" s="198">
        <v>10.6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196.46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0.63</v>
      </c>
      <c r="E6" s="198">
        <v>0</v>
      </c>
      <c r="F6" s="198">
        <v>0</v>
      </c>
      <c r="G6" s="198">
        <v>0.64</v>
      </c>
      <c r="H6" s="198">
        <v>0</v>
      </c>
      <c r="I6" s="198">
        <v>0</v>
      </c>
      <c r="J6" s="198">
        <v>6.96</v>
      </c>
      <c r="K6" s="198">
        <v>0.3</v>
      </c>
      <c r="L6" s="198">
        <v>18.57</v>
      </c>
      <c r="M6" s="198">
        <v>0.91</v>
      </c>
      <c r="N6" s="198">
        <v>0.57999999999999996</v>
      </c>
      <c r="O6" s="198">
        <v>0</v>
      </c>
      <c r="P6" s="198">
        <v>1.02</v>
      </c>
      <c r="Q6" s="198">
        <v>0.2</v>
      </c>
      <c r="R6" s="198">
        <v>0.25</v>
      </c>
      <c r="S6" s="198">
        <v>0.26</v>
      </c>
      <c r="T6" s="198">
        <v>0</v>
      </c>
      <c r="U6" s="198">
        <v>1.72</v>
      </c>
      <c r="V6" s="198">
        <v>0.19</v>
      </c>
      <c r="W6" s="198">
        <v>0.44</v>
      </c>
      <c r="X6" s="198">
        <v>1.45</v>
      </c>
      <c r="Y6" s="198">
        <v>0</v>
      </c>
      <c r="Z6" s="198">
        <v>2.4900000000000002</v>
      </c>
      <c r="AA6" s="198">
        <v>0</v>
      </c>
      <c r="AB6" s="198">
        <v>0</v>
      </c>
      <c r="AC6" s="198">
        <v>1.46</v>
      </c>
      <c r="AD6" s="198">
        <v>8.9</v>
      </c>
      <c r="AE6" s="198">
        <v>0</v>
      </c>
      <c r="AF6" s="198">
        <v>0</v>
      </c>
      <c r="AG6" s="198">
        <v>20.93</v>
      </c>
      <c r="AH6" s="198">
        <v>0</v>
      </c>
      <c r="AI6" s="198">
        <v>10.6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196.46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0.63</v>
      </c>
      <c r="E7" s="198">
        <v>0</v>
      </c>
      <c r="F7" s="198">
        <v>0</v>
      </c>
      <c r="G7" s="198">
        <v>0.64</v>
      </c>
      <c r="H7" s="198">
        <v>0</v>
      </c>
      <c r="I7" s="198">
        <v>0</v>
      </c>
      <c r="J7" s="198">
        <v>6.96</v>
      </c>
      <c r="K7" s="198">
        <v>0.3</v>
      </c>
      <c r="L7" s="198">
        <v>18.57</v>
      </c>
      <c r="M7" s="198">
        <v>0.91</v>
      </c>
      <c r="N7" s="198">
        <v>0.57999999999999996</v>
      </c>
      <c r="O7" s="198">
        <v>0</v>
      </c>
      <c r="P7" s="198">
        <v>1.02</v>
      </c>
      <c r="Q7" s="198">
        <v>0.2</v>
      </c>
      <c r="R7" s="198">
        <v>0.25</v>
      </c>
      <c r="S7" s="198">
        <v>0.26</v>
      </c>
      <c r="T7" s="198">
        <v>0</v>
      </c>
      <c r="U7" s="198">
        <v>1.72</v>
      </c>
      <c r="V7" s="198">
        <v>0.19</v>
      </c>
      <c r="W7" s="198">
        <v>0.44</v>
      </c>
      <c r="X7" s="198">
        <v>1.45</v>
      </c>
      <c r="Y7" s="198">
        <v>0</v>
      </c>
      <c r="Z7" s="198">
        <v>2.4900000000000002</v>
      </c>
      <c r="AA7" s="198">
        <v>0</v>
      </c>
      <c r="AB7" s="198">
        <v>0</v>
      </c>
      <c r="AC7" s="198">
        <v>1.46</v>
      </c>
      <c r="AD7" s="198">
        <v>8.9</v>
      </c>
      <c r="AE7" s="198">
        <v>0</v>
      </c>
      <c r="AF7" s="198">
        <v>0</v>
      </c>
      <c r="AG7" s="198">
        <v>20.93</v>
      </c>
      <c r="AH7" s="198">
        <v>0</v>
      </c>
      <c r="AI7" s="198">
        <v>10.6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196.46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0.63</v>
      </c>
      <c r="E8" s="198">
        <v>0</v>
      </c>
      <c r="F8" s="198">
        <v>0</v>
      </c>
      <c r="G8" s="198">
        <v>0.64</v>
      </c>
      <c r="H8" s="198">
        <v>0</v>
      </c>
      <c r="I8" s="198">
        <v>0</v>
      </c>
      <c r="J8" s="198">
        <v>6.96</v>
      </c>
      <c r="K8" s="198">
        <v>0.3</v>
      </c>
      <c r="L8" s="198">
        <v>18.57</v>
      </c>
      <c r="M8" s="198">
        <v>0.91</v>
      </c>
      <c r="N8" s="198">
        <v>0.57999999999999996</v>
      </c>
      <c r="O8" s="198">
        <v>0</v>
      </c>
      <c r="P8" s="198">
        <v>1.02</v>
      </c>
      <c r="Q8" s="198">
        <v>0.2</v>
      </c>
      <c r="R8" s="198">
        <v>0.25</v>
      </c>
      <c r="S8" s="198">
        <v>0.26</v>
      </c>
      <c r="T8" s="198">
        <v>0</v>
      </c>
      <c r="U8" s="198">
        <v>1.72</v>
      </c>
      <c r="V8" s="198">
        <v>0.19</v>
      </c>
      <c r="W8" s="198">
        <v>0.44</v>
      </c>
      <c r="X8" s="198">
        <v>1.45</v>
      </c>
      <c r="Y8" s="198">
        <v>0</v>
      </c>
      <c r="Z8" s="198">
        <v>2.4900000000000002</v>
      </c>
      <c r="AA8" s="198">
        <v>0</v>
      </c>
      <c r="AB8" s="198">
        <v>0</v>
      </c>
      <c r="AC8" s="198">
        <v>1.46</v>
      </c>
      <c r="AD8" s="198">
        <v>8.9</v>
      </c>
      <c r="AE8" s="198">
        <v>0</v>
      </c>
      <c r="AF8" s="198">
        <v>0</v>
      </c>
      <c r="AG8" s="198">
        <v>20.93</v>
      </c>
      <c r="AH8" s="198">
        <v>0</v>
      </c>
      <c r="AI8" s="198">
        <v>10.6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196.46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0.63</v>
      </c>
      <c r="E9" s="198">
        <v>0</v>
      </c>
      <c r="F9" s="198">
        <v>0</v>
      </c>
      <c r="G9" s="198">
        <v>0.64</v>
      </c>
      <c r="H9" s="198">
        <v>0</v>
      </c>
      <c r="I9" s="198">
        <v>0</v>
      </c>
      <c r="J9" s="198">
        <v>6.96</v>
      </c>
      <c r="K9" s="198">
        <v>0.3</v>
      </c>
      <c r="L9" s="198">
        <v>18.57</v>
      </c>
      <c r="M9" s="198">
        <v>0.91</v>
      </c>
      <c r="N9" s="198">
        <v>0.57999999999999996</v>
      </c>
      <c r="O9" s="198">
        <v>0</v>
      </c>
      <c r="P9" s="198">
        <v>1.02</v>
      </c>
      <c r="Q9" s="198">
        <v>0.2</v>
      </c>
      <c r="R9" s="198">
        <v>0.25</v>
      </c>
      <c r="S9" s="198">
        <v>0.26</v>
      </c>
      <c r="T9" s="198">
        <v>0</v>
      </c>
      <c r="U9" s="198">
        <v>1.72</v>
      </c>
      <c r="V9" s="198">
        <v>0.19</v>
      </c>
      <c r="W9" s="198">
        <v>0.44</v>
      </c>
      <c r="X9" s="198">
        <v>1.45</v>
      </c>
      <c r="Y9" s="198">
        <v>0</v>
      </c>
      <c r="Z9" s="198">
        <v>2.4900000000000002</v>
      </c>
      <c r="AA9" s="198">
        <v>0</v>
      </c>
      <c r="AB9" s="198">
        <v>0</v>
      </c>
      <c r="AC9" s="198">
        <v>1.46</v>
      </c>
      <c r="AD9" s="198">
        <v>8.9</v>
      </c>
      <c r="AE9" s="198">
        <v>0</v>
      </c>
      <c r="AF9" s="198">
        <v>0</v>
      </c>
      <c r="AG9" s="198">
        <v>20.93</v>
      </c>
      <c r="AH9" s="198">
        <v>0</v>
      </c>
      <c r="AI9" s="198">
        <v>10.6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196.46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0.63</v>
      </c>
      <c r="E10" s="198">
        <v>0</v>
      </c>
      <c r="F10" s="198">
        <v>0</v>
      </c>
      <c r="G10" s="198">
        <v>0.64</v>
      </c>
      <c r="H10" s="198">
        <v>0</v>
      </c>
      <c r="I10" s="198">
        <v>0</v>
      </c>
      <c r="J10" s="198">
        <v>6.96</v>
      </c>
      <c r="K10" s="198">
        <v>0.3</v>
      </c>
      <c r="L10" s="198">
        <v>18.57</v>
      </c>
      <c r="M10" s="198">
        <v>0.91</v>
      </c>
      <c r="N10" s="198">
        <v>0.57999999999999996</v>
      </c>
      <c r="O10" s="198">
        <v>0</v>
      </c>
      <c r="P10" s="198">
        <v>1.02</v>
      </c>
      <c r="Q10" s="198">
        <v>0.2</v>
      </c>
      <c r="R10" s="198">
        <v>0.25</v>
      </c>
      <c r="S10" s="198">
        <v>0.26</v>
      </c>
      <c r="T10" s="198">
        <v>0</v>
      </c>
      <c r="U10" s="198">
        <v>1.72</v>
      </c>
      <c r="V10" s="198">
        <v>0.19</v>
      </c>
      <c r="W10" s="198">
        <v>0.44</v>
      </c>
      <c r="X10" s="198">
        <v>1.45</v>
      </c>
      <c r="Y10" s="198">
        <v>0</v>
      </c>
      <c r="Z10" s="198">
        <v>2.4900000000000002</v>
      </c>
      <c r="AA10" s="198">
        <v>0</v>
      </c>
      <c r="AB10" s="198">
        <v>0</v>
      </c>
      <c r="AC10" s="198">
        <v>1.46</v>
      </c>
      <c r="AD10" s="198">
        <v>8.9</v>
      </c>
      <c r="AE10" s="198">
        <v>0</v>
      </c>
      <c r="AF10" s="198">
        <v>0</v>
      </c>
      <c r="AG10" s="198">
        <v>20.93</v>
      </c>
      <c r="AH10" s="198">
        <v>0</v>
      </c>
      <c r="AI10" s="198">
        <v>10.6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196.46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0.63</v>
      </c>
      <c r="E11" s="198">
        <v>0</v>
      </c>
      <c r="F11" s="198">
        <v>0</v>
      </c>
      <c r="G11" s="198">
        <v>0.64</v>
      </c>
      <c r="H11" s="198">
        <v>0</v>
      </c>
      <c r="I11" s="198">
        <v>0</v>
      </c>
      <c r="J11" s="198">
        <v>6.96</v>
      </c>
      <c r="K11" s="198">
        <v>0.3</v>
      </c>
      <c r="L11" s="198">
        <v>18.57</v>
      </c>
      <c r="M11" s="198">
        <v>0.91</v>
      </c>
      <c r="N11" s="198">
        <v>0.57999999999999996</v>
      </c>
      <c r="O11" s="198">
        <v>0</v>
      </c>
      <c r="P11" s="198">
        <v>1.02</v>
      </c>
      <c r="Q11" s="198">
        <v>0.2</v>
      </c>
      <c r="R11" s="198">
        <v>0.25</v>
      </c>
      <c r="S11" s="198">
        <v>0.26</v>
      </c>
      <c r="T11" s="198">
        <v>0</v>
      </c>
      <c r="U11" s="198">
        <v>1.72</v>
      </c>
      <c r="V11" s="198">
        <v>0.19</v>
      </c>
      <c r="W11" s="198">
        <v>0.44</v>
      </c>
      <c r="X11" s="198">
        <v>1.45</v>
      </c>
      <c r="Y11" s="198">
        <v>0</v>
      </c>
      <c r="Z11" s="198">
        <v>2.4900000000000002</v>
      </c>
      <c r="AA11" s="198">
        <v>0</v>
      </c>
      <c r="AB11" s="198">
        <v>0</v>
      </c>
      <c r="AC11" s="198">
        <v>1.46</v>
      </c>
      <c r="AD11" s="198">
        <v>8.9</v>
      </c>
      <c r="AE11" s="198">
        <v>0</v>
      </c>
      <c r="AF11" s="198">
        <v>0</v>
      </c>
      <c r="AG11" s="198">
        <v>20.55</v>
      </c>
      <c r="AH11" s="198">
        <v>0</v>
      </c>
      <c r="AI11" s="198">
        <v>10.6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196.46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0.63</v>
      </c>
      <c r="E12" s="198">
        <v>0</v>
      </c>
      <c r="F12" s="198">
        <v>0</v>
      </c>
      <c r="G12" s="198">
        <v>0.64</v>
      </c>
      <c r="H12" s="198">
        <v>0</v>
      </c>
      <c r="I12" s="198">
        <v>0</v>
      </c>
      <c r="J12" s="198">
        <v>6.96</v>
      </c>
      <c r="K12" s="198">
        <v>0.3</v>
      </c>
      <c r="L12" s="198">
        <v>18.57</v>
      </c>
      <c r="M12" s="198">
        <v>0.91</v>
      </c>
      <c r="N12" s="198">
        <v>0.57999999999999996</v>
      </c>
      <c r="O12" s="198">
        <v>0</v>
      </c>
      <c r="P12" s="198">
        <v>1.02</v>
      </c>
      <c r="Q12" s="198">
        <v>0.2</v>
      </c>
      <c r="R12" s="198">
        <v>0.25</v>
      </c>
      <c r="S12" s="198">
        <v>0.26</v>
      </c>
      <c r="T12" s="198">
        <v>0</v>
      </c>
      <c r="U12" s="198">
        <v>1.72</v>
      </c>
      <c r="V12" s="198">
        <v>0.19</v>
      </c>
      <c r="W12" s="198">
        <v>0.44</v>
      </c>
      <c r="X12" s="198">
        <v>1.45</v>
      </c>
      <c r="Y12" s="198">
        <v>0</v>
      </c>
      <c r="Z12" s="198">
        <v>2.4900000000000002</v>
      </c>
      <c r="AA12" s="198">
        <v>0</v>
      </c>
      <c r="AB12" s="198">
        <v>0</v>
      </c>
      <c r="AC12" s="198">
        <v>1.46</v>
      </c>
      <c r="AD12" s="198">
        <v>8.9</v>
      </c>
      <c r="AE12" s="198">
        <v>0</v>
      </c>
      <c r="AF12" s="198">
        <v>0</v>
      </c>
      <c r="AG12" s="198">
        <v>20.55</v>
      </c>
      <c r="AH12" s="198">
        <v>0</v>
      </c>
      <c r="AI12" s="198">
        <v>10.6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196.46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0.63</v>
      </c>
      <c r="E13" s="198">
        <v>0</v>
      </c>
      <c r="F13" s="198">
        <v>0</v>
      </c>
      <c r="G13" s="198">
        <v>0.64</v>
      </c>
      <c r="H13" s="198">
        <v>0</v>
      </c>
      <c r="I13" s="198">
        <v>0</v>
      </c>
      <c r="J13" s="198">
        <v>6.96</v>
      </c>
      <c r="K13" s="198">
        <v>0.3</v>
      </c>
      <c r="L13" s="198">
        <v>18.57</v>
      </c>
      <c r="M13" s="198">
        <v>0.91</v>
      </c>
      <c r="N13" s="198">
        <v>0.57999999999999996</v>
      </c>
      <c r="O13" s="198">
        <v>0</v>
      </c>
      <c r="P13" s="198">
        <v>1.02</v>
      </c>
      <c r="Q13" s="198">
        <v>0.2</v>
      </c>
      <c r="R13" s="198">
        <v>0.25</v>
      </c>
      <c r="S13" s="198">
        <v>0.26</v>
      </c>
      <c r="T13" s="198">
        <v>0</v>
      </c>
      <c r="U13" s="198">
        <v>1.72</v>
      </c>
      <c r="V13" s="198">
        <v>0.19</v>
      </c>
      <c r="W13" s="198">
        <v>0.44</v>
      </c>
      <c r="X13" s="198">
        <v>1.45</v>
      </c>
      <c r="Y13" s="198">
        <v>0</v>
      </c>
      <c r="Z13" s="198">
        <v>2.4900000000000002</v>
      </c>
      <c r="AA13" s="198">
        <v>0</v>
      </c>
      <c r="AB13" s="198">
        <v>0</v>
      </c>
      <c r="AC13" s="198">
        <v>1.46</v>
      </c>
      <c r="AD13" s="198">
        <v>8.9</v>
      </c>
      <c r="AE13" s="198">
        <v>0</v>
      </c>
      <c r="AF13" s="198">
        <v>0</v>
      </c>
      <c r="AG13" s="198">
        <v>20.55</v>
      </c>
      <c r="AH13" s="198">
        <v>0</v>
      </c>
      <c r="AI13" s="198">
        <v>10.6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196.46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0.63</v>
      </c>
      <c r="E14" s="198">
        <v>0</v>
      </c>
      <c r="F14" s="198">
        <v>0</v>
      </c>
      <c r="G14" s="198">
        <v>0.64</v>
      </c>
      <c r="H14" s="198">
        <v>0</v>
      </c>
      <c r="I14" s="198">
        <v>0</v>
      </c>
      <c r="J14" s="198">
        <v>6.96</v>
      </c>
      <c r="K14" s="198">
        <v>0.3</v>
      </c>
      <c r="L14" s="198">
        <v>18.57</v>
      </c>
      <c r="M14" s="198">
        <v>0.91</v>
      </c>
      <c r="N14" s="198">
        <v>0.57999999999999996</v>
      </c>
      <c r="O14" s="198">
        <v>0</v>
      </c>
      <c r="P14" s="198">
        <v>1.02</v>
      </c>
      <c r="Q14" s="198">
        <v>0.2</v>
      </c>
      <c r="R14" s="198">
        <v>0.25</v>
      </c>
      <c r="S14" s="198">
        <v>0.26</v>
      </c>
      <c r="T14" s="198">
        <v>0</v>
      </c>
      <c r="U14" s="198">
        <v>1.72</v>
      </c>
      <c r="V14" s="198">
        <v>0.19</v>
      </c>
      <c r="W14" s="198">
        <v>0.44</v>
      </c>
      <c r="X14" s="198">
        <v>1.45</v>
      </c>
      <c r="Y14" s="198">
        <v>0</v>
      </c>
      <c r="Z14" s="198">
        <v>2.4900000000000002</v>
      </c>
      <c r="AA14" s="198">
        <v>0</v>
      </c>
      <c r="AB14" s="198">
        <v>0</v>
      </c>
      <c r="AC14" s="198">
        <v>1.46</v>
      </c>
      <c r="AD14" s="198">
        <v>8.9</v>
      </c>
      <c r="AE14" s="198">
        <v>0</v>
      </c>
      <c r="AF14" s="198">
        <v>0</v>
      </c>
      <c r="AG14" s="198">
        <v>20.55</v>
      </c>
      <c r="AH14" s="198">
        <v>0</v>
      </c>
      <c r="AI14" s="198">
        <v>10.6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196.46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0.63</v>
      </c>
      <c r="E15" s="198">
        <v>0</v>
      </c>
      <c r="F15" s="198">
        <v>0</v>
      </c>
      <c r="G15" s="198">
        <v>0.64</v>
      </c>
      <c r="H15" s="198">
        <v>0</v>
      </c>
      <c r="I15" s="198">
        <v>0</v>
      </c>
      <c r="J15" s="198">
        <v>6.96</v>
      </c>
      <c r="K15" s="198">
        <v>0.3</v>
      </c>
      <c r="L15" s="198">
        <v>18.57</v>
      </c>
      <c r="M15" s="198">
        <v>0.91</v>
      </c>
      <c r="N15" s="198">
        <v>0.57999999999999996</v>
      </c>
      <c r="O15" s="198">
        <v>0</v>
      </c>
      <c r="P15" s="198">
        <v>1.02</v>
      </c>
      <c r="Q15" s="198">
        <v>0.2</v>
      </c>
      <c r="R15" s="198">
        <v>0.25</v>
      </c>
      <c r="S15" s="198">
        <v>0.26</v>
      </c>
      <c r="T15" s="198">
        <v>0</v>
      </c>
      <c r="U15" s="198">
        <v>1.72</v>
      </c>
      <c r="V15" s="198">
        <v>0.19</v>
      </c>
      <c r="W15" s="198">
        <v>0.44</v>
      </c>
      <c r="X15" s="198">
        <v>1.45</v>
      </c>
      <c r="Y15" s="198">
        <v>0</v>
      </c>
      <c r="Z15" s="198">
        <v>2.4900000000000002</v>
      </c>
      <c r="AA15" s="198">
        <v>0</v>
      </c>
      <c r="AB15" s="198">
        <v>0</v>
      </c>
      <c r="AC15" s="198">
        <v>1.26</v>
      </c>
      <c r="AD15" s="198">
        <v>8.9</v>
      </c>
      <c r="AE15" s="198">
        <v>0</v>
      </c>
      <c r="AF15" s="198">
        <v>0</v>
      </c>
      <c r="AG15" s="198">
        <v>20.55</v>
      </c>
      <c r="AH15" s="198">
        <v>0</v>
      </c>
      <c r="AI15" s="198">
        <v>10.6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196.46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0.63</v>
      </c>
      <c r="E16" s="198">
        <v>0</v>
      </c>
      <c r="F16" s="198">
        <v>0</v>
      </c>
      <c r="G16" s="198">
        <v>0.64</v>
      </c>
      <c r="H16" s="198">
        <v>0</v>
      </c>
      <c r="I16" s="198">
        <v>0</v>
      </c>
      <c r="J16" s="198">
        <v>6.96</v>
      </c>
      <c r="K16" s="198">
        <v>0.3</v>
      </c>
      <c r="L16" s="198">
        <v>18.57</v>
      </c>
      <c r="M16" s="198">
        <v>0.91</v>
      </c>
      <c r="N16" s="198">
        <v>0.57999999999999996</v>
      </c>
      <c r="O16" s="198">
        <v>0</v>
      </c>
      <c r="P16" s="198">
        <v>1.02</v>
      </c>
      <c r="Q16" s="198">
        <v>0.2</v>
      </c>
      <c r="R16" s="198">
        <v>0.25</v>
      </c>
      <c r="S16" s="198">
        <v>0.26</v>
      </c>
      <c r="T16" s="198">
        <v>0</v>
      </c>
      <c r="U16" s="198">
        <v>1.72</v>
      </c>
      <c r="V16" s="198">
        <v>0.19</v>
      </c>
      <c r="W16" s="198">
        <v>0.44</v>
      </c>
      <c r="X16" s="198">
        <v>1.45</v>
      </c>
      <c r="Y16" s="198">
        <v>0</v>
      </c>
      <c r="Z16" s="198">
        <v>2.4900000000000002</v>
      </c>
      <c r="AA16" s="198">
        <v>0</v>
      </c>
      <c r="AB16" s="198">
        <v>0</v>
      </c>
      <c r="AC16" s="198">
        <v>1.26</v>
      </c>
      <c r="AD16" s="198">
        <v>8.9</v>
      </c>
      <c r="AE16" s="198">
        <v>0</v>
      </c>
      <c r="AF16" s="198">
        <v>0</v>
      </c>
      <c r="AG16" s="198">
        <v>20.55</v>
      </c>
      <c r="AH16" s="198">
        <v>0</v>
      </c>
      <c r="AI16" s="198">
        <v>10.6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196.46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0.63</v>
      </c>
      <c r="E17" s="198">
        <v>0</v>
      </c>
      <c r="F17" s="198">
        <v>0</v>
      </c>
      <c r="G17" s="198">
        <v>0.64</v>
      </c>
      <c r="H17" s="198">
        <v>0</v>
      </c>
      <c r="I17" s="198">
        <v>0</v>
      </c>
      <c r="J17" s="198">
        <v>6.96</v>
      </c>
      <c r="K17" s="198">
        <v>0.3</v>
      </c>
      <c r="L17" s="198">
        <v>18.57</v>
      </c>
      <c r="M17" s="198">
        <v>0.91</v>
      </c>
      <c r="N17" s="198">
        <v>0.57999999999999996</v>
      </c>
      <c r="O17" s="198">
        <v>0</v>
      </c>
      <c r="P17" s="198">
        <v>1.02</v>
      </c>
      <c r="Q17" s="198">
        <v>0.2</v>
      </c>
      <c r="R17" s="198">
        <v>0.25</v>
      </c>
      <c r="S17" s="198">
        <v>0.26</v>
      </c>
      <c r="T17" s="198">
        <v>0</v>
      </c>
      <c r="U17" s="198">
        <v>1.72</v>
      </c>
      <c r="V17" s="198">
        <v>0.19</v>
      </c>
      <c r="W17" s="198">
        <v>0.44</v>
      </c>
      <c r="X17" s="198">
        <v>1.45</v>
      </c>
      <c r="Y17" s="198">
        <v>0</v>
      </c>
      <c r="Z17" s="198">
        <v>2.4900000000000002</v>
      </c>
      <c r="AA17" s="198">
        <v>0</v>
      </c>
      <c r="AB17" s="198">
        <v>0</v>
      </c>
      <c r="AC17" s="198">
        <v>1.26</v>
      </c>
      <c r="AD17" s="198">
        <v>8.9</v>
      </c>
      <c r="AE17" s="198">
        <v>0</v>
      </c>
      <c r="AF17" s="198">
        <v>0</v>
      </c>
      <c r="AG17" s="198">
        <v>20.55</v>
      </c>
      <c r="AH17" s="198">
        <v>0</v>
      </c>
      <c r="AI17" s="198">
        <v>10.6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196.46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0.63</v>
      </c>
      <c r="E18" s="198">
        <v>0</v>
      </c>
      <c r="F18" s="198">
        <v>0</v>
      </c>
      <c r="G18" s="198">
        <v>0.64</v>
      </c>
      <c r="H18" s="198">
        <v>0</v>
      </c>
      <c r="I18" s="198">
        <v>0</v>
      </c>
      <c r="J18" s="198">
        <v>6.96</v>
      </c>
      <c r="K18" s="198">
        <v>0.3</v>
      </c>
      <c r="L18" s="198">
        <v>18.57</v>
      </c>
      <c r="M18" s="198">
        <v>0.91</v>
      </c>
      <c r="N18" s="198">
        <v>0.57999999999999996</v>
      </c>
      <c r="O18" s="198">
        <v>0</v>
      </c>
      <c r="P18" s="198">
        <v>1.02</v>
      </c>
      <c r="Q18" s="198">
        <v>0.2</v>
      </c>
      <c r="R18" s="198">
        <v>0.25</v>
      </c>
      <c r="S18" s="198">
        <v>0.26</v>
      </c>
      <c r="T18" s="198">
        <v>0</v>
      </c>
      <c r="U18" s="198">
        <v>1.72</v>
      </c>
      <c r="V18" s="198">
        <v>0.19</v>
      </c>
      <c r="W18" s="198">
        <v>0.44</v>
      </c>
      <c r="X18" s="198">
        <v>1.45</v>
      </c>
      <c r="Y18" s="198">
        <v>0</v>
      </c>
      <c r="Z18" s="198">
        <v>2.4900000000000002</v>
      </c>
      <c r="AA18" s="198">
        <v>0</v>
      </c>
      <c r="AB18" s="198">
        <v>0</v>
      </c>
      <c r="AC18" s="198">
        <v>1.26</v>
      </c>
      <c r="AD18" s="198">
        <v>8.9</v>
      </c>
      <c r="AE18" s="198">
        <v>0</v>
      </c>
      <c r="AF18" s="198">
        <v>0</v>
      </c>
      <c r="AG18" s="198">
        <v>20.55</v>
      </c>
      <c r="AH18" s="198">
        <v>0</v>
      </c>
      <c r="AI18" s="198">
        <v>10.6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196.46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0.63</v>
      </c>
      <c r="E19" s="198">
        <v>0</v>
      </c>
      <c r="F19" s="198">
        <v>0</v>
      </c>
      <c r="G19" s="198">
        <v>0.64</v>
      </c>
      <c r="H19" s="198">
        <v>0</v>
      </c>
      <c r="I19" s="198">
        <v>0</v>
      </c>
      <c r="J19" s="198">
        <v>6.96</v>
      </c>
      <c r="K19" s="198">
        <v>0.3</v>
      </c>
      <c r="L19" s="198">
        <v>18.57</v>
      </c>
      <c r="M19" s="198">
        <v>0.91</v>
      </c>
      <c r="N19" s="198">
        <v>0.57999999999999996</v>
      </c>
      <c r="O19" s="198">
        <v>0</v>
      </c>
      <c r="P19" s="198">
        <v>1.02</v>
      </c>
      <c r="Q19" s="198">
        <v>0.2</v>
      </c>
      <c r="R19" s="198">
        <v>0.25</v>
      </c>
      <c r="S19" s="198">
        <v>0.26</v>
      </c>
      <c r="T19" s="198">
        <v>0</v>
      </c>
      <c r="U19" s="198">
        <v>1.72</v>
      </c>
      <c r="V19" s="198">
        <v>0.19</v>
      </c>
      <c r="W19" s="198">
        <v>0.44</v>
      </c>
      <c r="X19" s="198">
        <v>1.45</v>
      </c>
      <c r="Y19" s="198">
        <v>0</v>
      </c>
      <c r="Z19" s="198">
        <v>2.4900000000000002</v>
      </c>
      <c r="AA19" s="198">
        <v>0</v>
      </c>
      <c r="AB19" s="198">
        <v>0</v>
      </c>
      <c r="AC19" s="198">
        <v>1.26</v>
      </c>
      <c r="AD19" s="198">
        <v>8.9</v>
      </c>
      <c r="AE19" s="198">
        <v>0</v>
      </c>
      <c r="AF19" s="198">
        <v>0</v>
      </c>
      <c r="AG19" s="198">
        <v>20.55</v>
      </c>
      <c r="AH19" s="198">
        <v>0</v>
      </c>
      <c r="AI19" s="198">
        <v>10.6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196.46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0.63</v>
      </c>
      <c r="E20" s="198">
        <v>0</v>
      </c>
      <c r="F20" s="198">
        <v>0</v>
      </c>
      <c r="G20" s="198">
        <v>0.64</v>
      </c>
      <c r="H20" s="198">
        <v>0</v>
      </c>
      <c r="I20" s="198">
        <v>0</v>
      </c>
      <c r="J20" s="198">
        <v>6.96</v>
      </c>
      <c r="K20" s="198">
        <v>0.3</v>
      </c>
      <c r="L20" s="198">
        <v>18.57</v>
      </c>
      <c r="M20" s="198">
        <v>0.91</v>
      </c>
      <c r="N20" s="198">
        <v>0.57999999999999996</v>
      </c>
      <c r="O20" s="198">
        <v>0</v>
      </c>
      <c r="P20" s="198">
        <v>1.02</v>
      </c>
      <c r="Q20" s="198">
        <v>0.2</v>
      </c>
      <c r="R20" s="198">
        <v>0.25</v>
      </c>
      <c r="S20" s="198">
        <v>0.26</v>
      </c>
      <c r="T20" s="198">
        <v>0</v>
      </c>
      <c r="U20" s="198">
        <v>1.72</v>
      </c>
      <c r="V20" s="198">
        <v>0.19</v>
      </c>
      <c r="W20" s="198">
        <v>0.44</v>
      </c>
      <c r="X20" s="198">
        <v>1.45</v>
      </c>
      <c r="Y20" s="198">
        <v>0</v>
      </c>
      <c r="Z20" s="198">
        <v>2.4900000000000002</v>
      </c>
      <c r="AA20" s="198">
        <v>0</v>
      </c>
      <c r="AB20" s="198">
        <v>0</v>
      </c>
      <c r="AC20" s="198">
        <v>1.26</v>
      </c>
      <c r="AD20" s="198">
        <v>8.9</v>
      </c>
      <c r="AE20" s="198">
        <v>0</v>
      </c>
      <c r="AF20" s="198">
        <v>0</v>
      </c>
      <c r="AG20" s="198">
        <v>20.55</v>
      </c>
      <c r="AH20" s="198">
        <v>0</v>
      </c>
      <c r="AI20" s="198">
        <v>10.6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196.46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0.63</v>
      </c>
      <c r="E21" s="198">
        <v>0</v>
      </c>
      <c r="F21" s="198">
        <v>0</v>
      </c>
      <c r="G21" s="198">
        <v>0.64</v>
      </c>
      <c r="H21" s="198">
        <v>0</v>
      </c>
      <c r="I21" s="198">
        <v>0</v>
      </c>
      <c r="J21" s="198">
        <v>6.96</v>
      </c>
      <c r="K21" s="198">
        <v>0.3</v>
      </c>
      <c r="L21" s="198">
        <v>18.57</v>
      </c>
      <c r="M21" s="198">
        <v>0.91</v>
      </c>
      <c r="N21" s="198">
        <v>0.57999999999999996</v>
      </c>
      <c r="O21" s="198">
        <v>0</v>
      </c>
      <c r="P21" s="198">
        <v>1.02</v>
      </c>
      <c r="Q21" s="198">
        <v>0.2</v>
      </c>
      <c r="R21" s="198">
        <v>0.25</v>
      </c>
      <c r="S21" s="198">
        <v>0.26</v>
      </c>
      <c r="T21" s="198">
        <v>0</v>
      </c>
      <c r="U21" s="198">
        <v>1.72</v>
      </c>
      <c r="V21" s="198">
        <v>0.19</v>
      </c>
      <c r="W21" s="198">
        <v>0.44</v>
      </c>
      <c r="X21" s="198">
        <v>1.45</v>
      </c>
      <c r="Y21" s="198">
        <v>0</v>
      </c>
      <c r="Z21" s="198">
        <v>2.4900000000000002</v>
      </c>
      <c r="AA21" s="198">
        <v>0</v>
      </c>
      <c r="AB21" s="198">
        <v>0</v>
      </c>
      <c r="AC21" s="198">
        <v>1.26</v>
      </c>
      <c r="AD21" s="198">
        <v>8.9</v>
      </c>
      <c r="AE21" s="198">
        <v>0</v>
      </c>
      <c r="AF21" s="198">
        <v>0</v>
      </c>
      <c r="AG21" s="198">
        <v>20.55</v>
      </c>
      <c r="AH21" s="198">
        <v>0</v>
      </c>
      <c r="AI21" s="198">
        <v>10.6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196.46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0.63</v>
      </c>
      <c r="E22" s="198">
        <v>0</v>
      </c>
      <c r="F22" s="198">
        <v>0</v>
      </c>
      <c r="G22" s="198">
        <v>0.64</v>
      </c>
      <c r="H22" s="198">
        <v>0</v>
      </c>
      <c r="I22" s="198">
        <v>0</v>
      </c>
      <c r="J22" s="198">
        <v>6.96</v>
      </c>
      <c r="K22" s="198">
        <v>0.3</v>
      </c>
      <c r="L22" s="198">
        <v>18.57</v>
      </c>
      <c r="M22" s="198">
        <v>0.91</v>
      </c>
      <c r="N22" s="198">
        <v>0.57999999999999996</v>
      </c>
      <c r="O22" s="198">
        <v>0</v>
      </c>
      <c r="P22" s="198">
        <v>1.02</v>
      </c>
      <c r="Q22" s="198">
        <v>0.2</v>
      </c>
      <c r="R22" s="198">
        <v>0.25</v>
      </c>
      <c r="S22" s="198">
        <v>0.26</v>
      </c>
      <c r="T22" s="198">
        <v>0</v>
      </c>
      <c r="U22" s="198">
        <v>1.72</v>
      </c>
      <c r="V22" s="198">
        <v>0.19</v>
      </c>
      <c r="W22" s="198">
        <v>0.44</v>
      </c>
      <c r="X22" s="198">
        <v>1.45</v>
      </c>
      <c r="Y22" s="198">
        <v>0</v>
      </c>
      <c r="Z22" s="198">
        <v>2.4900000000000002</v>
      </c>
      <c r="AA22" s="198">
        <v>0</v>
      </c>
      <c r="AB22" s="198">
        <v>0</v>
      </c>
      <c r="AC22" s="198">
        <v>1.26</v>
      </c>
      <c r="AD22" s="198">
        <v>8.9</v>
      </c>
      <c r="AE22" s="198">
        <v>0</v>
      </c>
      <c r="AF22" s="198">
        <v>0</v>
      </c>
      <c r="AG22" s="198">
        <v>20.55</v>
      </c>
      <c r="AH22" s="198">
        <v>0</v>
      </c>
      <c r="AI22" s="198">
        <v>10.6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196.46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0.63</v>
      </c>
      <c r="E23" s="198">
        <v>0</v>
      </c>
      <c r="F23" s="198">
        <v>0</v>
      </c>
      <c r="G23" s="198">
        <v>0.64</v>
      </c>
      <c r="H23" s="198">
        <v>0</v>
      </c>
      <c r="I23" s="198">
        <v>0</v>
      </c>
      <c r="J23" s="198">
        <v>6.96</v>
      </c>
      <c r="K23" s="198">
        <v>0.3</v>
      </c>
      <c r="L23" s="198">
        <v>18.57</v>
      </c>
      <c r="M23" s="198">
        <v>0.91</v>
      </c>
      <c r="N23" s="198">
        <v>0.57999999999999996</v>
      </c>
      <c r="O23" s="198">
        <v>0</v>
      </c>
      <c r="P23" s="198">
        <v>1.02</v>
      </c>
      <c r="Q23" s="198">
        <v>0.2</v>
      </c>
      <c r="R23" s="198">
        <v>0.25</v>
      </c>
      <c r="S23" s="198">
        <v>0.26</v>
      </c>
      <c r="T23" s="198">
        <v>0</v>
      </c>
      <c r="U23" s="198">
        <v>1.72</v>
      </c>
      <c r="V23" s="198">
        <v>0.19</v>
      </c>
      <c r="W23" s="198">
        <v>0.44</v>
      </c>
      <c r="X23" s="198">
        <v>1.45</v>
      </c>
      <c r="Y23" s="198">
        <v>0</v>
      </c>
      <c r="Z23" s="198">
        <v>2.4900000000000002</v>
      </c>
      <c r="AA23" s="198">
        <v>0</v>
      </c>
      <c r="AB23" s="198">
        <v>0</v>
      </c>
      <c r="AC23" s="198">
        <v>1.26</v>
      </c>
      <c r="AD23" s="198">
        <v>8.9</v>
      </c>
      <c r="AE23" s="198">
        <v>0</v>
      </c>
      <c r="AF23" s="198">
        <v>0</v>
      </c>
      <c r="AG23" s="198">
        <v>20.350000000000001</v>
      </c>
      <c r="AH23" s="198">
        <v>0</v>
      </c>
      <c r="AI23" s="198">
        <v>10.6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176.46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0.63</v>
      </c>
      <c r="E24" s="198">
        <v>0</v>
      </c>
      <c r="F24" s="198">
        <v>0</v>
      </c>
      <c r="G24" s="198">
        <v>0.64</v>
      </c>
      <c r="H24" s="198">
        <v>0</v>
      </c>
      <c r="I24" s="198">
        <v>0</v>
      </c>
      <c r="J24" s="198">
        <v>6.96</v>
      </c>
      <c r="K24" s="198">
        <v>0.3</v>
      </c>
      <c r="L24" s="198">
        <v>18.57</v>
      </c>
      <c r="M24" s="198">
        <v>0.91</v>
      </c>
      <c r="N24" s="198">
        <v>0.57999999999999996</v>
      </c>
      <c r="O24" s="198">
        <v>0</v>
      </c>
      <c r="P24" s="198">
        <v>1.02</v>
      </c>
      <c r="Q24" s="198">
        <v>0.2</v>
      </c>
      <c r="R24" s="198">
        <v>0.25</v>
      </c>
      <c r="S24" s="198">
        <v>0.26</v>
      </c>
      <c r="T24" s="198">
        <v>0</v>
      </c>
      <c r="U24" s="198">
        <v>1.72</v>
      </c>
      <c r="V24" s="198">
        <v>0.19</v>
      </c>
      <c r="W24" s="198">
        <v>0.44</v>
      </c>
      <c r="X24" s="198">
        <v>1.45</v>
      </c>
      <c r="Y24" s="198">
        <v>0</v>
      </c>
      <c r="Z24" s="198">
        <v>2.4900000000000002</v>
      </c>
      <c r="AA24" s="198">
        <v>0</v>
      </c>
      <c r="AB24" s="198">
        <v>0</v>
      </c>
      <c r="AC24" s="198">
        <v>1.26</v>
      </c>
      <c r="AD24" s="198">
        <v>8.9</v>
      </c>
      <c r="AE24" s="198">
        <v>0</v>
      </c>
      <c r="AF24" s="198">
        <v>0</v>
      </c>
      <c r="AG24" s="198">
        <v>20.350000000000001</v>
      </c>
      <c r="AH24" s="198">
        <v>0</v>
      </c>
      <c r="AI24" s="198">
        <v>10.6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176.46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0.63</v>
      </c>
      <c r="E25" s="198">
        <v>0</v>
      </c>
      <c r="F25" s="198">
        <v>0</v>
      </c>
      <c r="G25" s="198">
        <v>0.64</v>
      </c>
      <c r="H25" s="198">
        <v>0</v>
      </c>
      <c r="I25" s="198">
        <v>0</v>
      </c>
      <c r="J25" s="198">
        <v>6.96</v>
      </c>
      <c r="K25" s="198">
        <v>0.3</v>
      </c>
      <c r="L25" s="198">
        <v>18.57</v>
      </c>
      <c r="M25" s="198">
        <v>0.91</v>
      </c>
      <c r="N25" s="198">
        <v>0.57999999999999996</v>
      </c>
      <c r="O25" s="198">
        <v>0</v>
      </c>
      <c r="P25" s="198">
        <v>1.02</v>
      </c>
      <c r="Q25" s="198">
        <v>0.2</v>
      </c>
      <c r="R25" s="198">
        <v>0.25</v>
      </c>
      <c r="S25" s="198">
        <v>0.26</v>
      </c>
      <c r="T25" s="198">
        <v>0</v>
      </c>
      <c r="U25" s="198">
        <v>1.72</v>
      </c>
      <c r="V25" s="198">
        <v>0.19</v>
      </c>
      <c r="W25" s="198">
        <v>0.44</v>
      </c>
      <c r="X25" s="198">
        <v>1.45</v>
      </c>
      <c r="Y25" s="198">
        <v>0</v>
      </c>
      <c r="Z25" s="198">
        <v>2.4900000000000002</v>
      </c>
      <c r="AA25" s="198">
        <v>0</v>
      </c>
      <c r="AB25" s="198">
        <v>0</v>
      </c>
      <c r="AC25" s="198">
        <v>1.26</v>
      </c>
      <c r="AD25" s="198">
        <v>8.9</v>
      </c>
      <c r="AE25" s="198">
        <v>0</v>
      </c>
      <c r="AF25" s="198">
        <v>0</v>
      </c>
      <c r="AG25" s="198">
        <v>20.350000000000001</v>
      </c>
      <c r="AH25" s="198">
        <v>0</v>
      </c>
      <c r="AI25" s="198">
        <v>10.6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176.46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0.63</v>
      </c>
      <c r="E26" s="198">
        <v>0</v>
      </c>
      <c r="F26" s="198">
        <v>0</v>
      </c>
      <c r="G26" s="198">
        <v>0.64</v>
      </c>
      <c r="H26" s="198">
        <v>0</v>
      </c>
      <c r="I26" s="198">
        <v>0</v>
      </c>
      <c r="J26" s="198">
        <v>6.96</v>
      </c>
      <c r="K26" s="198">
        <v>0.3</v>
      </c>
      <c r="L26" s="198">
        <v>18.57</v>
      </c>
      <c r="M26" s="198">
        <v>0.91</v>
      </c>
      <c r="N26" s="198">
        <v>0.57999999999999996</v>
      </c>
      <c r="O26" s="198">
        <v>0</v>
      </c>
      <c r="P26" s="198">
        <v>1.02</v>
      </c>
      <c r="Q26" s="198">
        <v>0.2</v>
      </c>
      <c r="R26" s="198">
        <v>0.25</v>
      </c>
      <c r="S26" s="198">
        <v>0.26</v>
      </c>
      <c r="T26" s="198">
        <v>0</v>
      </c>
      <c r="U26" s="198">
        <v>1.72</v>
      </c>
      <c r="V26" s="198">
        <v>0.19</v>
      </c>
      <c r="W26" s="198">
        <v>0.44</v>
      </c>
      <c r="X26" s="198">
        <v>1.45</v>
      </c>
      <c r="Y26" s="198">
        <v>0</v>
      </c>
      <c r="Z26" s="198">
        <v>2.4900000000000002</v>
      </c>
      <c r="AA26" s="198">
        <v>0</v>
      </c>
      <c r="AB26" s="198">
        <v>0</v>
      </c>
      <c r="AC26" s="198">
        <v>1.26</v>
      </c>
      <c r="AD26" s="198">
        <v>8.9</v>
      </c>
      <c r="AE26" s="198">
        <v>0</v>
      </c>
      <c r="AF26" s="198">
        <v>0</v>
      </c>
      <c r="AG26" s="198">
        <v>20.350000000000001</v>
      </c>
      <c r="AH26" s="198">
        <v>0</v>
      </c>
      <c r="AI26" s="198">
        <v>10.6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176.46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0.2</v>
      </c>
      <c r="E27" s="198">
        <v>0</v>
      </c>
      <c r="F27" s="198">
        <v>0</v>
      </c>
      <c r="G27" s="198">
        <v>0.33</v>
      </c>
      <c r="H27" s="198">
        <v>0</v>
      </c>
      <c r="I27" s="198">
        <v>0</v>
      </c>
      <c r="J27" s="198">
        <v>6.96</v>
      </c>
      <c r="K27" s="198">
        <v>0.3</v>
      </c>
      <c r="L27" s="198">
        <v>18.57</v>
      </c>
      <c r="M27" s="198">
        <v>0.91</v>
      </c>
      <c r="N27" s="198">
        <v>0.57999999999999996</v>
      </c>
      <c r="O27" s="198">
        <v>0</v>
      </c>
      <c r="P27" s="198">
        <v>1.02</v>
      </c>
      <c r="Q27" s="198">
        <v>0.2</v>
      </c>
      <c r="R27" s="198">
        <v>0.25</v>
      </c>
      <c r="S27" s="198">
        <v>0.26</v>
      </c>
      <c r="T27" s="198">
        <v>0</v>
      </c>
      <c r="U27" s="198">
        <v>1.72</v>
      </c>
      <c r="V27" s="198">
        <v>0.19</v>
      </c>
      <c r="W27" s="198">
        <v>0.44</v>
      </c>
      <c r="X27" s="198">
        <v>1.45</v>
      </c>
      <c r="Y27" s="198">
        <v>0</v>
      </c>
      <c r="Z27" s="198">
        <v>2.4900000000000002</v>
      </c>
      <c r="AA27" s="198">
        <v>0</v>
      </c>
      <c r="AB27" s="198">
        <v>0</v>
      </c>
      <c r="AC27" s="198">
        <v>1.26</v>
      </c>
      <c r="AD27" s="198">
        <v>8.9</v>
      </c>
      <c r="AE27" s="198">
        <v>0</v>
      </c>
      <c r="AF27" s="198">
        <v>0</v>
      </c>
      <c r="AG27" s="198">
        <v>20.36</v>
      </c>
      <c r="AH27" s="198">
        <v>0</v>
      </c>
      <c r="AI27" s="198">
        <v>10.6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146.46</v>
      </c>
      <c r="AP27" s="198">
        <v>0</v>
      </c>
      <c r="AQ27" s="198">
        <v>0</v>
      </c>
      <c r="AR27" s="198">
        <v>3.87</v>
      </c>
      <c r="AS27" s="198">
        <v>9.66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0.2</v>
      </c>
      <c r="E28" s="198">
        <v>0</v>
      </c>
      <c r="F28" s="198">
        <v>0</v>
      </c>
      <c r="G28" s="198">
        <v>0.33</v>
      </c>
      <c r="H28" s="198">
        <v>0</v>
      </c>
      <c r="I28" s="198">
        <v>0</v>
      </c>
      <c r="J28" s="198">
        <v>6.96</v>
      </c>
      <c r="K28" s="198">
        <v>0.3</v>
      </c>
      <c r="L28" s="198">
        <v>18.57</v>
      </c>
      <c r="M28" s="198">
        <v>0.91</v>
      </c>
      <c r="N28" s="198">
        <v>0.57999999999999996</v>
      </c>
      <c r="O28" s="198">
        <v>0</v>
      </c>
      <c r="P28" s="198">
        <v>1.02</v>
      </c>
      <c r="Q28" s="198">
        <v>0.2</v>
      </c>
      <c r="R28" s="198">
        <v>0.25</v>
      </c>
      <c r="S28" s="198">
        <v>0.26</v>
      </c>
      <c r="T28" s="198">
        <v>0</v>
      </c>
      <c r="U28" s="198">
        <v>1.72</v>
      </c>
      <c r="V28" s="198">
        <v>0.19</v>
      </c>
      <c r="W28" s="198">
        <v>0.44</v>
      </c>
      <c r="X28" s="198">
        <v>1.45</v>
      </c>
      <c r="Y28" s="198">
        <v>0</v>
      </c>
      <c r="Z28" s="198">
        <v>2.4900000000000002</v>
      </c>
      <c r="AA28" s="198">
        <v>0</v>
      </c>
      <c r="AB28" s="198">
        <v>0</v>
      </c>
      <c r="AC28" s="198">
        <v>1.26</v>
      </c>
      <c r="AD28" s="198">
        <v>8.9</v>
      </c>
      <c r="AE28" s="198">
        <v>0</v>
      </c>
      <c r="AF28" s="198">
        <v>0</v>
      </c>
      <c r="AG28" s="198">
        <v>20.38</v>
      </c>
      <c r="AH28" s="198">
        <v>0</v>
      </c>
      <c r="AI28" s="198">
        <v>10.6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146.46</v>
      </c>
      <c r="AP28" s="198">
        <v>0</v>
      </c>
      <c r="AQ28" s="198">
        <v>0</v>
      </c>
      <c r="AR28" s="198">
        <v>3.87</v>
      </c>
      <c r="AS28" s="198">
        <v>9.66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0.2</v>
      </c>
      <c r="E29" s="198">
        <v>0</v>
      </c>
      <c r="F29" s="198">
        <v>0</v>
      </c>
      <c r="G29" s="198">
        <v>0.33</v>
      </c>
      <c r="H29" s="198">
        <v>0</v>
      </c>
      <c r="I29" s="198">
        <v>0</v>
      </c>
      <c r="J29" s="198">
        <v>6.96</v>
      </c>
      <c r="K29" s="198">
        <v>0.3</v>
      </c>
      <c r="L29" s="198">
        <v>18.57</v>
      </c>
      <c r="M29" s="198">
        <v>0.91</v>
      </c>
      <c r="N29" s="198">
        <v>0.57999999999999996</v>
      </c>
      <c r="O29" s="198">
        <v>0</v>
      </c>
      <c r="P29" s="198">
        <v>0.96</v>
      </c>
      <c r="Q29" s="198">
        <v>0.2</v>
      </c>
      <c r="R29" s="198">
        <v>0.25</v>
      </c>
      <c r="S29" s="198">
        <v>0.26</v>
      </c>
      <c r="T29" s="198">
        <v>0</v>
      </c>
      <c r="U29" s="198">
        <v>1.72</v>
      </c>
      <c r="V29" s="198">
        <v>0.19</v>
      </c>
      <c r="W29" s="198">
        <v>0.44</v>
      </c>
      <c r="X29" s="198">
        <v>1.45</v>
      </c>
      <c r="Y29" s="198">
        <v>0</v>
      </c>
      <c r="Z29" s="198">
        <v>2.4900000000000002</v>
      </c>
      <c r="AA29" s="198">
        <v>0</v>
      </c>
      <c r="AB29" s="198">
        <v>0</v>
      </c>
      <c r="AC29" s="198">
        <v>1.26</v>
      </c>
      <c r="AD29" s="198">
        <v>8.9</v>
      </c>
      <c r="AE29" s="198">
        <v>0</v>
      </c>
      <c r="AF29" s="198">
        <v>0</v>
      </c>
      <c r="AG29" s="198">
        <v>20.399999999999999</v>
      </c>
      <c r="AH29" s="198">
        <v>0</v>
      </c>
      <c r="AI29" s="198">
        <v>10.6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146.46</v>
      </c>
      <c r="AP29" s="198">
        <v>0</v>
      </c>
      <c r="AQ29" s="198">
        <v>0</v>
      </c>
      <c r="AR29" s="198">
        <v>3.87</v>
      </c>
      <c r="AS29" s="198">
        <v>9.66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0.2</v>
      </c>
      <c r="E30" s="198">
        <v>0</v>
      </c>
      <c r="F30" s="198">
        <v>0</v>
      </c>
      <c r="G30" s="198">
        <v>0.33</v>
      </c>
      <c r="H30" s="198">
        <v>0</v>
      </c>
      <c r="I30" s="198">
        <v>0</v>
      </c>
      <c r="J30" s="198">
        <v>6.96</v>
      </c>
      <c r="K30" s="198">
        <v>0.3</v>
      </c>
      <c r="L30" s="198">
        <v>18.57</v>
      </c>
      <c r="M30" s="198">
        <v>0.91</v>
      </c>
      <c r="N30" s="198">
        <v>0.57999999999999996</v>
      </c>
      <c r="O30" s="198">
        <v>0</v>
      </c>
      <c r="P30" s="198">
        <v>0.96</v>
      </c>
      <c r="Q30" s="198">
        <v>0.2</v>
      </c>
      <c r="R30" s="198">
        <v>0.25</v>
      </c>
      <c r="S30" s="198">
        <v>0.26</v>
      </c>
      <c r="T30" s="198">
        <v>0</v>
      </c>
      <c r="U30" s="198">
        <v>1.72</v>
      </c>
      <c r="V30" s="198">
        <v>0.19</v>
      </c>
      <c r="W30" s="198">
        <v>0.44</v>
      </c>
      <c r="X30" s="198">
        <v>1.45</v>
      </c>
      <c r="Y30" s="198">
        <v>0</v>
      </c>
      <c r="Z30" s="198">
        <v>2.4900000000000002</v>
      </c>
      <c r="AA30" s="198">
        <v>0</v>
      </c>
      <c r="AB30" s="198">
        <v>0</v>
      </c>
      <c r="AC30" s="198">
        <v>1.26</v>
      </c>
      <c r="AD30" s="198">
        <v>8.9</v>
      </c>
      <c r="AE30" s="198">
        <v>0</v>
      </c>
      <c r="AF30" s="198">
        <v>0</v>
      </c>
      <c r="AG30" s="198">
        <v>20.36</v>
      </c>
      <c r="AH30" s="198">
        <v>0</v>
      </c>
      <c r="AI30" s="198">
        <v>10.6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146.46</v>
      </c>
      <c r="AP30" s="198">
        <v>0</v>
      </c>
      <c r="AQ30" s="198">
        <v>0</v>
      </c>
      <c r="AR30" s="198">
        <v>3.87</v>
      </c>
      <c r="AS30" s="198">
        <v>9.66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0.2</v>
      </c>
      <c r="E31" s="198">
        <v>0</v>
      </c>
      <c r="F31" s="198">
        <v>0</v>
      </c>
      <c r="G31" s="198">
        <v>0.33</v>
      </c>
      <c r="H31" s="198">
        <v>0</v>
      </c>
      <c r="I31" s="198">
        <v>0</v>
      </c>
      <c r="J31" s="198">
        <v>6.96</v>
      </c>
      <c r="K31" s="198">
        <v>0.3</v>
      </c>
      <c r="L31" s="198">
        <v>18.57</v>
      </c>
      <c r="M31" s="198">
        <v>0.91</v>
      </c>
      <c r="N31" s="198">
        <v>0.57999999999999996</v>
      </c>
      <c r="O31" s="198">
        <v>0</v>
      </c>
      <c r="P31" s="198">
        <v>0.96</v>
      </c>
      <c r="Q31" s="198">
        <v>0.2</v>
      </c>
      <c r="R31" s="198">
        <v>0.25</v>
      </c>
      <c r="S31" s="198">
        <v>0.26</v>
      </c>
      <c r="T31" s="198">
        <v>0</v>
      </c>
      <c r="U31" s="198">
        <v>1.72</v>
      </c>
      <c r="V31" s="198">
        <v>0.19</v>
      </c>
      <c r="W31" s="198">
        <v>0.44</v>
      </c>
      <c r="X31" s="198">
        <v>1.45</v>
      </c>
      <c r="Y31" s="198">
        <v>0</v>
      </c>
      <c r="Z31" s="198">
        <v>2.4900000000000002</v>
      </c>
      <c r="AA31" s="198">
        <v>0</v>
      </c>
      <c r="AB31" s="198">
        <v>0</v>
      </c>
      <c r="AC31" s="198">
        <v>1.26</v>
      </c>
      <c r="AD31" s="198">
        <v>8.9</v>
      </c>
      <c r="AE31" s="198">
        <v>0</v>
      </c>
      <c r="AF31" s="198">
        <v>0</v>
      </c>
      <c r="AG31" s="198">
        <v>20.399999999999999</v>
      </c>
      <c r="AH31" s="198">
        <v>0</v>
      </c>
      <c r="AI31" s="198">
        <v>10.6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146.46</v>
      </c>
      <c r="AP31" s="198">
        <v>0</v>
      </c>
      <c r="AQ31" s="198">
        <v>0</v>
      </c>
      <c r="AR31" s="198">
        <v>3.87</v>
      </c>
      <c r="AS31" s="198">
        <v>9.5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0.2</v>
      </c>
      <c r="E32" s="198">
        <v>0</v>
      </c>
      <c r="F32" s="198">
        <v>0</v>
      </c>
      <c r="G32" s="198">
        <v>0.33</v>
      </c>
      <c r="H32" s="198">
        <v>0</v>
      </c>
      <c r="I32" s="198">
        <v>0</v>
      </c>
      <c r="J32" s="198">
        <v>6.96</v>
      </c>
      <c r="K32" s="198">
        <v>0.3</v>
      </c>
      <c r="L32" s="198">
        <v>18.57</v>
      </c>
      <c r="M32" s="198">
        <v>0.91</v>
      </c>
      <c r="N32" s="198">
        <v>0.57999999999999996</v>
      </c>
      <c r="O32" s="198">
        <v>0</v>
      </c>
      <c r="P32" s="198">
        <v>0.96</v>
      </c>
      <c r="Q32" s="198">
        <v>0.2</v>
      </c>
      <c r="R32" s="198">
        <v>0.25</v>
      </c>
      <c r="S32" s="198">
        <v>0.26</v>
      </c>
      <c r="T32" s="198">
        <v>0</v>
      </c>
      <c r="U32" s="198">
        <v>1.72</v>
      </c>
      <c r="V32" s="198">
        <v>0.19</v>
      </c>
      <c r="W32" s="198">
        <v>0.44</v>
      </c>
      <c r="X32" s="198">
        <v>1.45</v>
      </c>
      <c r="Y32" s="198">
        <v>0</v>
      </c>
      <c r="Z32" s="198">
        <v>2.4900000000000002</v>
      </c>
      <c r="AA32" s="198">
        <v>0</v>
      </c>
      <c r="AB32" s="198">
        <v>0</v>
      </c>
      <c r="AC32" s="198">
        <v>0.95</v>
      </c>
      <c r="AD32" s="198">
        <v>8.9</v>
      </c>
      <c r="AE32" s="198">
        <v>0</v>
      </c>
      <c r="AF32" s="198">
        <v>0</v>
      </c>
      <c r="AG32" s="198">
        <v>20.36</v>
      </c>
      <c r="AH32" s="198">
        <v>0</v>
      </c>
      <c r="AI32" s="198">
        <v>10.6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146.46</v>
      </c>
      <c r="AP32" s="198">
        <v>0</v>
      </c>
      <c r="AQ32" s="198">
        <v>0</v>
      </c>
      <c r="AR32" s="198">
        <v>3.87</v>
      </c>
      <c r="AS32" s="198">
        <v>9.5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0.2</v>
      </c>
      <c r="E33" s="198">
        <v>0</v>
      </c>
      <c r="F33" s="198">
        <v>0</v>
      </c>
      <c r="G33" s="198">
        <v>0.33</v>
      </c>
      <c r="H33" s="198">
        <v>0</v>
      </c>
      <c r="I33" s="198">
        <v>0</v>
      </c>
      <c r="J33" s="198">
        <v>6.96</v>
      </c>
      <c r="K33" s="198">
        <v>0.3</v>
      </c>
      <c r="L33" s="198">
        <v>18.57</v>
      </c>
      <c r="M33" s="198">
        <v>0.91</v>
      </c>
      <c r="N33" s="198">
        <v>0.57999999999999996</v>
      </c>
      <c r="O33" s="198">
        <v>0</v>
      </c>
      <c r="P33" s="198">
        <v>0.96</v>
      </c>
      <c r="Q33" s="198">
        <v>0.2</v>
      </c>
      <c r="R33" s="198">
        <v>0.25</v>
      </c>
      <c r="S33" s="198">
        <v>0.26</v>
      </c>
      <c r="T33" s="198">
        <v>0</v>
      </c>
      <c r="U33" s="198">
        <v>1.72</v>
      </c>
      <c r="V33" s="198">
        <v>0.19</v>
      </c>
      <c r="W33" s="198">
        <v>0.44</v>
      </c>
      <c r="X33" s="198">
        <v>1.45</v>
      </c>
      <c r="Y33" s="198">
        <v>0</v>
      </c>
      <c r="Z33" s="198">
        <v>2.4900000000000002</v>
      </c>
      <c r="AA33" s="198">
        <v>0</v>
      </c>
      <c r="AB33" s="198">
        <v>0</v>
      </c>
      <c r="AC33" s="198">
        <v>0.95</v>
      </c>
      <c r="AD33" s="198">
        <v>8.9</v>
      </c>
      <c r="AE33" s="198">
        <v>0</v>
      </c>
      <c r="AF33" s="198">
        <v>0</v>
      </c>
      <c r="AG33" s="198">
        <v>20.38</v>
      </c>
      <c r="AH33" s="198">
        <v>0</v>
      </c>
      <c r="AI33" s="198">
        <v>10.6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146.46</v>
      </c>
      <c r="AP33" s="198">
        <v>0</v>
      </c>
      <c r="AQ33" s="198">
        <v>0</v>
      </c>
      <c r="AR33" s="198">
        <v>3.87</v>
      </c>
      <c r="AS33" s="198">
        <v>9.5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0.2</v>
      </c>
      <c r="E34" s="198">
        <v>0</v>
      </c>
      <c r="F34" s="198">
        <v>0</v>
      </c>
      <c r="G34" s="198">
        <v>0.33</v>
      </c>
      <c r="H34" s="198">
        <v>0</v>
      </c>
      <c r="I34" s="198">
        <v>0</v>
      </c>
      <c r="J34" s="198">
        <v>6.96</v>
      </c>
      <c r="K34" s="198">
        <v>0.3</v>
      </c>
      <c r="L34" s="198">
        <v>18.57</v>
      </c>
      <c r="M34" s="198">
        <v>0.91</v>
      </c>
      <c r="N34" s="198">
        <v>0.57999999999999996</v>
      </c>
      <c r="O34" s="198">
        <v>0</v>
      </c>
      <c r="P34" s="198">
        <v>0.96</v>
      </c>
      <c r="Q34" s="198">
        <v>0.2</v>
      </c>
      <c r="R34" s="198">
        <v>0.25</v>
      </c>
      <c r="S34" s="198">
        <v>0.26</v>
      </c>
      <c r="T34" s="198">
        <v>0</v>
      </c>
      <c r="U34" s="198">
        <v>1.72</v>
      </c>
      <c r="V34" s="198">
        <v>0.19</v>
      </c>
      <c r="W34" s="198">
        <v>0.44</v>
      </c>
      <c r="X34" s="198">
        <v>1.45</v>
      </c>
      <c r="Y34" s="198">
        <v>0</v>
      </c>
      <c r="Z34" s="198">
        <v>2.4900000000000002</v>
      </c>
      <c r="AA34" s="198">
        <v>0</v>
      </c>
      <c r="AB34" s="198">
        <v>0</v>
      </c>
      <c r="AC34" s="198">
        <v>0.95</v>
      </c>
      <c r="AD34" s="198">
        <v>8.9</v>
      </c>
      <c r="AE34" s="198">
        <v>0</v>
      </c>
      <c r="AF34" s="198">
        <v>0</v>
      </c>
      <c r="AG34" s="198">
        <v>20.38</v>
      </c>
      <c r="AH34" s="198">
        <v>0</v>
      </c>
      <c r="AI34" s="198">
        <v>10.6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146.46</v>
      </c>
      <c r="AP34" s="198">
        <v>0</v>
      </c>
      <c r="AQ34" s="198">
        <v>0</v>
      </c>
      <c r="AR34" s="198">
        <v>3.87</v>
      </c>
      <c r="AS34" s="198">
        <v>9.5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0.2</v>
      </c>
      <c r="E35" s="198">
        <v>0</v>
      </c>
      <c r="F35" s="198">
        <v>0</v>
      </c>
      <c r="G35" s="198">
        <v>0.33</v>
      </c>
      <c r="H35" s="198">
        <v>0</v>
      </c>
      <c r="I35" s="198">
        <v>0</v>
      </c>
      <c r="J35" s="198">
        <v>6.96</v>
      </c>
      <c r="K35" s="198">
        <v>0.3</v>
      </c>
      <c r="L35" s="198">
        <v>18.57</v>
      </c>
      <c r="M35" s="198">
        <v>0.91</v>
      </c>
      <c r="N35" s="198">
        <v>0.57999999999999996</v>
      </c>
      <c r="O35" s="198">
        <v>0</v>
      </c>
      <c r="P35" s="198">
        <v>0.96</v>
      </c>
      <c r="Q35" s="198">
        <v>0.2</v>
      </c>
      <c r="R35" s="198">
        <v>0.25</v>
      </c>
      <c r="S35" s="198">
        <v>0.26</v>
      </c>
      <c r="T35" s="198">
        <v>0</v>
      </c>
      <c r="U35" s="198">
        <v>1.72</v>
      </c>
      <c r="V35" s="198">
        <v>0.19</v>
      </c>
      <c r="W35" s="198">
        <v>0.44</v>
      </c>
      <c r="X35" s="198">
        <v>1.45</v>
      </c>
      <c r="Y35" s="198">
        <v>0</v>
      </c>
      <c r="Z35" s="198">
        <v>2.4900000000000002</v>
      </c>
      <c r="AA35" s="198">
        <v>0</v>
      </c>
      <c r="AB35" s="198">
        <v>0</v>
      </c>
      <c r="AC35" s="198">
        <v>0.95</v>
      </c>
      <c r="AD35" s="198">
        <v>8.9</v>
      </c>
      <c r="AE35" s="198">
        <v>0</v>
      </c>
      <c r="AF35" s="198">
        <v>0</v>
      </c>
      <c r="AG35" s="198">
        <v>20.350000000000001</v>
      </c>
      <c r="AH35" s="198">
        <v>0</v>
      </c>
      <c r="AI35" s="198">
        <v>10.6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146.46</v>
      </c>
      <c r="AP35" s="198">
        <v>0</v>
      </c>
      <c r="AQ35" s="198">
        <v>0</v>
      </c>
      <c r="AR35" s="198">
        <v>3.87</v>
      </c>
      <c r="AS35" s="198">
        <v>9.33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0.2</v>
      </c>
      <c r="E36" s="198">
        <v>0</v>
      </c>
      <c r="F36" s="198">
        <v>0</v>
      </c>
      <c r="G36" s="198">
        <v>0.33</v>
      </c>
      <c r="H36" s="198">
        <v>0</v>
      </c>
      <c r="I36" s="198">
        <v>0</v>
      </c>
      <c r="J36" s="198">
        <v>6.96</v>
      </c>
      <c r="K36" s="198">
        <v>0.3</v>
      </c>
      <c r="L36" s="198">
        <v>18.57</v>
      </c>
      <c r="M36" s="198">
        <v>0.91</v>
      </c>
      <c r="N36" s="198">
        <v>0.57999999999999996</v>
      </c>
      <c r="O36" s="198">
        <v>0</v>
      </c>
      <c r="P36" s="198">
        <v>0.96</v>
      </c>
      <c r="Q36" s="198">
        <v>0.2</v>
      </c>
      <c r="R36" s="198">
        <v>0.25</v>
      </c>
      <c r="S36" s="198">
        <v>0.26</v>
      </c>
      <c r="T36" s="198">
        <v>0</v>
      </c>
      <c r="U36" s="198">
        <v>1.72</v>
      </c>
      <c r="V36" s="198">
        <v>0.19</v>
      </c>
      <c r="W36" s="198">
        <v>0.44</v>
      </c>
      <c r="X36" s="198">
        <v>1.45</v>
      </c>
      <c r="Y36" s="198">
        <v>0</v>
      </c>
      <c r="Z36" s="198">
        <v>2.4900000000000002</v>
      </c>
      <c r="AA36" s="198">
        <v>0</v>
      </c>
      <c r="AB36" s="198">
        <v>0</v>
      </c>
      <c r="AC36" s="198">
        <v>1.26</v>
      </c>
      <c r="AD36" s="198">
        <v>8.9</v>
      </c>
      <c r="AE36" s="198">
        <v>0</v>
      </c>
      <c r="AF36" s="198">
        <v>0</v>
      </c>
      <c r="AG36" s="198">
        <v>20.350000000000001</v>
      </c>
      <c r="AH36" s="198">
        <v>0</v>
      </c>
      <c r="AI36" s="198">
        <v>10.6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146.46</v>
      </c>
      <c r="AP36" s="198">
        <v>0</v>
      </c>
      <c r="AQ36" s="198">
        <v>0</v>
      </c>
      <c r="AR36" s="198">
        <v>3.87</v>
      </c>
      <c r="AS36" s="198">
        <v>9.33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0.2</v>
      </c>
      <c r="E37" s="198">
        <v>0</v>
      </c>
      <c r="F37" s="198">
        <v>0</v>
      </c>
      <c r="G37" s="198">
        <v>0.33</v>
      </c>
      <c r="H37" s="198">
        <v>0</v>
      </c>
      <c r="I37" s="198">
        <v>0</v>
      </c>
      <c r="J37" s="198">
        <v>6.96</v>
      </c>
      <c r="K37" s="198">
        <v>0.3</v>
      </c>
      <c r="L37" s="198">
        <v>18.57</v>
      </c>
      <c r="M37" s="198">
        <v>0.91</v>
      </c>
      <c r="N37" s="198">
        <v>0.57999999999999996</v>
      </c>
      <c r="O37" s="198">
        <v>0</v>
      </c>
      <c r="P37" s="198">
        <v>0.96</v>
      </c>
      <c r="Q37" s="198">
        <v>0.2</v>
      </c>
      <c r="R37" s="198">
        <v>0.25</v>
      </c>
      <c r="S37" s="198">
        <v>0.26</v>
      </c>
      <c r="T37" s="198">
        <v>0</v>
      </c>
      <c r="U37" s="198">
        <v>1.72</v>
      </c>
      <c r="V37" s="198">
        <v>0.19</v>
      </c>
      <c r="W37" s="198">
        <v>0.44</v>
      </c>
      <c r="X37" s="198">
        <v>1.45</v>
      </c>
      <c r="Y37" s="198">
        <v>0</v>
      </c>
      <c r="Z37" s="198">
        <v>2.4900000000000002</v>
      </c>
      <c r="AA37" s="198">
        <v>0</v>
      </c>
      <c r="AB37" s="198">
        <v>0</v>
      </c>
      <c r="AC37" s="198">
        <v>1.26</v>
      </c>
      <c r="AD37" s="198">
        <v>8.9</v>
      </c>
      <c r="AE37" s="198">
        <v>0</v>
      </c>
      <c r="AF37" s="198">
        <v>0</v>
      </c>
      <c r="AG37" s="198">
        <v>20.350000000000001</v>
      </c>
      <c r="AH37" s="198">
        <v>0</v>
      </c>
      <c r="AI37" s="198">
        <v>10.6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146.46</v>
      </c>
      <c r="AP37" s="198">
        <v>0</v>
      </c>
      <c r="AQ37" s="198">
        <v>0</v>
      </c>
      <c r="AR37" s="198">
        <v>3.87</v>
      </c>
      <c r="AS37" s="198">
        <v>9.33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0.2</v>
      </c>
      <c r="E38" s="198">
        <v>0</v>
      </c>
      <c r="F38" s="198">
        <v>0</v>
      </c>
      <c r="G38" s="198">
        <v>0.33</v>
      </c>
      <c r="H38" s="198">
        <v>0</v>
      </c>
      <c r="I38" s="198">
        <v>0</v>
      </c>
      <c r="J38" s="198">
        <v>6.96</v>
      </c>
      <c r="K38" s="198">
        <v>0.3</v>
      </c>
      <c r="L38" s="198">
        <v>18.57</v>
      </c>
      <c r="M38" s="198">
        <v>0.91</v>
      </c>
      <c r="N38" s="198">
        <v>0.57999999999999996</v>
      </c>
      <c r="O38" s="198">
        <v>0</v>
      </c>
      <c r="P38" s="198">
        <v>0.96</v>
      </c>
      <c r="Q38" s="198">
        <v>0.2</v>
      </c>
      <c r="R38" s="198">
        <v>0.25</v>
      </c>
      <c r="S38" s="198">
        <v>0.26</v>
      </c>
      <c r="T38" s="198">
        <v>0</v>
      </c>
      <c r="U38" s="198">
        <v>1.72</v>
      </c>
      <c r="V38" s="198">
        <v>0.19</v>
      </c>
      <c r="W38" s="198">
        <v>0.44</v>
      </c>
      <c r="X38" s="198">
        <v>1.45</v>
      </c>
      <c r="Y38" s="198">
        <v>0</v>
      </c>
      <c r="Z38" s="198">
        <v>2.4900000000000002</v>
      </c>
      <c r="AA38" s="198">
        <v>0</v>
      </c>
      <c r="AB38" s="198">
        <v>0</v>
      </c>
      <c r="AC38" s="198">
        <v>1.26</v>
      </c>
      <c r="AD38" s="198">
        <v>8.9</v>
      </c>
      <c r="AE38" s="198">
        <v>0</v>
      </c>
      <c r="AF38" s="198">
        <v>0</v>
      </c>
      <c r="AG38" s="198">
        <v>20.350000000000001</v>
      </c>
      <c r="AH38" s="198">
        <v>0</v>
      </c>
      <c r="AI38" s="198">
        <v>10.6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146.46</v>
      </c>
      <c r="AP38" s="198">
        <v>0</v>
      </c>
      <c r="AQ38" s="198">
        <v>0</v>
      </c>
      <c r="AR38" s="198">
        <v>3.87</v>
      </c>
      <c r="AS38" s="198">
        <v>9.33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0.2</v>
      </c>
      <c r="E39" s="198">
        <v>0</v>
      </c>
      <c r="F39" s="198">
        <v>0</v>
      </c>
      <c r="G39" s="198">
        <v>0.33</v>
      </c>
      <c r="H39" s="198">
        <v>0</v>
      </c>
      <c r="I39" s="198">
        <v>0</v>
      </c>
      <c r="J39" s="198">
        <v>6.96</v>
      </c>
      <c r="K39" s="198">
        <v>0.3</v>
      </c>
      <c r="L39" s="198">
        <v>18.57</v>
      </c>
      <c r="M39" s="198">
        <v>0.91</v>
      </c>
      <c r="N39" s="198">
        <v>0.57999999999999996</v>
      </c>
      <c r="O39" s="198">
        <v>0</v>
      </c>
      <c r="P39" s="198">
        <v>0.96</v>
      </c>
      <c r="Q39" s="198">
        <v>0.2</v>
      </c>
      <c r="R39" s="198">
        <v>0.25</v>
      </c>
      <c r="S39" s="198">
        <v>0.26</v>
      </c>
      <c r="T39" s="198">
        <v>0</v>
      </c>
      <c r="U39" s="198">
        <v>1.72</v>
      </c>
      <c r="V39" s="198">
        <v>0.19</v>
      </c>
      <c r="W39" s="198">
        <v>0.44</v>
      </c>
      <c r="X39" s="198">
        <v>1.45</v>
      </c>
      <c r="Y39" s="198">
        <v>0</v>
      </c>
      <c r="Z39" s="198">
        <v>2.4900000000000002</v>
      </c>
      <c r="AA39" s="198">
        <v>0</v>
      </c>
      <c r="AB39" s="198">
        <v>0</v>
      </c>
      <c r="AC39" s="198">
        <v>1.26</v>
      </c>
      <c r="AD39" s="198">
        <v>8.9</v>
      </c>
      <c r="AE39" s="198">
        <v>0</v>
      </c>
      <c r="AF39" s="198">
        <v>0</v>
      </c>
      <c r="AG39" s="198">
        <v>21.06</v>
      </c>
      <c r="AH39" s="198">
        <v>0</v>
      </c>
      <c r="AI39" s="198">
        <v>10.6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146.46</v>
      </c>
      <c r="AP39" s="198">
        <v>0</v>
      </c>
      <c r="AQ39" s="198">
        <v>0</v>
      </c>
      <c r="AR39" s="198">
        <v>3.87</v>
      </c>
      <c r="AS39" s="198">
        <v>9.16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0.2</v>
      </c>
      <c r="E40" s="198">
        <v>0</v>
      </c>
      <c r="F40" s="198">
        <v>0</v>
      </c>
      <c r="G40" s="198">
        <v>0.33</v>
      </c>
      <c r="H40" s="198">
        <v>0</v>
      </c>
      <c r="I40" s="198">
        <v>0</v>
      </c>
      <c r="J40" s="198">
        <v>6.96</v>
      </c>
      <c r="K40" s="198">
        <v>0.3</v>
      </c>
      <c r="L40" s="198">
        <v>18.57</v>
      </c>
      <c r="M40" s="198">
        <v>0.91</v>
      </c>
      <c r="N40" s="198">
        <v>0.57999999999999996</v>
      </c>
      <c r="O40" s="198">
        <v>0</v>
      </c>
      <c r="P40" s="198">
        <v>0.96</v>
      </c>
      <c r="Q40" s="198">
        <v>0.2</v>
      </c>
      <c r="R40" s="198">
        <v>0.25</v>
      </c>
      <c r="S40" s="198">
        <v>0.26</v>
      </c>
      <c r="T40" s="198">
        <v>0</v>
      </c>
      <c r="U40" s="198">
        <v>1.72</v>
      </c>
      <c r="V40" s="198">
        <v>0.19</v>
      </c>
      <c r="W40" s="198">
        <v>0.44</v>
      </c>
      <c r="X40" s="198">
        <v>1.45</v>
      </c>
      <c r="Y40" s="198">
        <v>0</v>
      </c>
      <c r="Z40" s="198">
        <v>2.4900000000000002</v>
      </c>
      <c r="AA40" s="198">
        <v>0</v>
      </c>
      <c r="AB40" s="198">
        <v>0</v>
      </c>
      <c r="AC40" s="198">
        <v>1.26</v>
      </c>
      <c r="AD40" s="198">
        <v>8.9</v>
      </c>
      <c r="AE40" s="198">
        <v>0</v>
      </c>
      <c r="AF40" s="198">
        <v>0</v>
      </c>
      <c r="AG40" s="198">
        <v>21.06</v>
      </c>
      <c r="AH40" s="198">
        <v>0</v>
      </c>
      <c r="AI40" s="198">
        <v>10.6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146.46</v>
      </c>
      <c r="AP40" s="198">
        <v>0</v>
      </c>
      <c r="AQ40" s="198">
        <v>0</v>
      </c>
      <c r="AR40" s="198">
        <v>3.87</v>
      </c>
      <c r="AS40" s="198">
        <v>9.16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0.2</v>
      </c>
      <c r="E41" s="198">
        <v>0</v>
      </c>
      <c r="F41" s="198">
        <v>0</v>
      </c>
      <c r="G41" s="198">
        <v>0.33</v>
      </c>
      <c r="H41" s="198">
        <v>0</v>
      </c>
      <c r="I41" s="198">
        <v>0</v>
      </c>
      <c r="J41" s="198">
        <v>6.96</v>
      </c>
      <c r="K41" s="198">
        <v>0.3</v>
      </c>
      <c r="L41" s="198">
        <v>18.57</v>
      </c>
      <c r="M41" s="198">
        <v>0.91</v>
      </c>
      <c r="N41" s="198">
        <v>0.57999999999999996</v>
      </c>
      <c r="O41" s="198">
        <v>0</v>
      </c>
      <c r="P41" s="198">
        <v>0.96</v>
      </c>
      <c r="Q41" s="198">
        <v>0.2</v>
      </c>
      <c r="R41" s="198">
        <v>0.25</v>
      </c>
      <c r="S41" s="198">
        <v>0.26</v>
      </c>
      <c r="T41" s="198">
        <v>0</v>
      </c>
      <c r="U41" s="198">
        <v>1.72</v>
      </c>
      <c r="V41" s="198">
        <v>0.19</v>
      </c>
      <c r="W41" s="198">
        <v>0.44</v>
      </c>
      <c r="X41" s="198">
        <v>1.45</v>
      </c>
      <c r="Y41" s="198">
        <v>0</v>
      </c>
      <c r="Z41" s="198">
        <v>2.35</v>
      </c>
      <c r="AA41" s="198">
        <v>0</v>
      </c>
      <c r="AB41" s="198">
        <v>0</v>
      </c>
      <c r="AC41" s="198">
        <v>1.26</v>
      </c>
      <c r="AD41" s="198">
        <v>8.9</v>
      </c>
      <c r="AE41" s="198">
        <v>0</v>
      </c>
      <c r="AF41" s="198">
        <v>0</v>
      </c>
      <c r="AG41" s="198">
        <v>21.02</v>
      </c>
      <c r="AH41" s="198">
        <v>0</v>
      </c>
      <c r="AI41" s="198">
        <v>10.6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146.46</v>
      </c>
      <c r="AP41" s="198">
        <v>0</v>
      </c>
      <c r="AQ41" s="198">
        <v>0</v>
      </c>
      <c r="AR41" s="198">
        <v>3.87</v>
      </c>
      <c r="AS41" s="198">
        <v>9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0.2</v>
      </c>
      <c r="E42" s="198">
        <v>0</v>
      </c>
      <c r="F42" s="198">
        <v>0</v>
      </c>
      <c r="G42" s="198">
        <v>0.33</v>
      </c>
      <c r="H42" s="198">
        <v>0</v>
      </c>
      <c r="I42" s="198">
        <v>0</v>
      </c>
      <c r="J42" s="198">
        <v>6.96</v>
      </c>
      <c r="K42" s="198">
        <v>0.3</v>
      </c>
      <c r="L42" s="198">
        <v>18.57</v>
      </c>
      <c r="M42" s="198">
        <v>0.91</v>
      </c>
      <c r="N42" s="198">
        <v>0.57999999999999996</v>
      </c>
      <c r="O42" s="198">
        <v>0</v>
      </c>
      <c r="P42" s="198">
        <v>0.96</v>
      </c>
      <c r="Q42" s="198">
        <v>0.2</v>
      </c>
      <c r="R42" s="198">
        <v>0.25</v>
      </c>
      <c r="S42" s="198">
        <v>0.26</v>
      </c>
      <c r="T42" s="198">
        <v>0</v>
      </c>
      <c r="U42" s="198">
        <v>1.72</v>
      </c>
      <c r="V42" s="198">
        <v>0.19</v>
      </c>
      <c r="W42" s="198">
        <v>0.44</v>
      </c>
      <c r="X42" s="198">
        <v>1.45</v>
      </c>
      <c r="Y42" s="198">
        <v>0</v>
      </c>
      <c r="Z42" s="198">
        <v>2.35</v>
      </c>
      <c r="AA42" s="198">
        <v>0</v>
      </c>
      <c r="AB42" s="198">
        <v>0</v>
      </c>
      <c r="AC42" s="198">
        <v>1.46</v>
      </c>
      <c r="AD42" s="198">
        <v>8.9</v>
      </c>
      <c r="AE42" s="198">
        <v>0</v>
      </c>
      <c r="AF42" s="198">
        <v>0</v>
      </c>
      <c r="AG42" s="198">
        <v>21.04</v>
      </c>
      <c r="AH42" s="198">
        <v>0</v>
      </c>
      <c r="AI42" s="198">
        <v>10.6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146.46</v>
      </c>
      <c r="AP42" s="198">
        <v>0</v>
      </c>
      <c r="AQ42" s="198">
        <v>0</v>
      </c>
      <c r="AR42" s="198">
        <v>3.87</v>
      </c>
      <c r="AS42" s="198">
        <v>9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0.2</v>
      </c>
      <c r="E43" s="198">
        <v>0</v>
      </c>
      <c r="F43" s="198">
        <v>0</v>
      </c>
      <c r="G43" s="198">
        <v>0.33</v>
      </c>
      <c r="H43" s="198">
        <v>0</v>
      </c>
      <c r="I43" s="198">
        <v>0</v>
      </c>
      <c r="J43" s="198">
        <v>6.96</v>
      </c>
      <c r="K43" s="198">
        <v>0.3</v>
      </c>
      <c r="L43" s="198">
        <v>18.579999999999998</v>
      </c>
      <c r="M43" s="198">
        <v>0.91</v>
      </c>
      <c r="N43" s="198">
        <v>0.57999999999999996</v>
      </c>
      <c r="O43" s="198">
        <v>0</v>
      </c>
      <c r="P43" s="198">
        <v>0.96</v>
      </c>
      <c r="Q43" s="198">
        <v>0.2</v>
      </c>
      <c r="R43" s="198">
        <v>0.25</v>
      </c>
      <c r="S43" s="198">
        <v>0.26</v>
      </c>
      <c r="T43" s="198">
        <v>0</v>
      </c>
      <c r="U43" s="198">
        <v>1.72</v>
      </c>
      <c r="V43" s="198">
        <v>0.19</v>
      </c>
      <c r="W43" s="198">
        <v>0.44</v>
      </c>
      <c r="X43" s="198">
        <v>1.45</v>
      </c>
      <c r="Y43" s="198">
        <v>0</v>
      </c>
      <c r="Z43" s="198">
        <v>2.35</v>
      </c>
      <c r="AA43" s="198">
        <v>0</v>
      </c>
      <c r="AB43" s="198">
        <v>0</v>
      </c>
      <c r="AC43" s="198">
        <v>1.46</v>
      </c>
      <c r="AD43" s="198">
        <v>8.9</v>
      </c>
      <c r="AE43" s="198">
        <v>0</v>
      </c>
      <c r="AF43" s="198">
        <v>0</v>
      </c>
      <c r="AG43" s="198">
        <v>21.09</v>
      </c>
      <c r="AH43" s="198">
        <v>0</v>
      </c>
      <c r="AI43" s="198">
        <v>10.6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141.02000000000001</v>
      </c>
      <c r="AP43" s="198">
        <v>0</v>
      </c>
      <c r="AQ43" s="198">
        <v>0</v>
      </c>
      <c r="AR43" s="198">
        <v>3.87</v>
      </c>
      <c r="AS43" s="198">
        <v>9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0.2</v>
      </c>
      <c r="E44" s="198">
        <v>0</v>
      </c>
      <c r="F44" s="198">
        <v>0</v>
      </c>
      <c r="G44" s="198">
        <v>0.33</v>
      </c>
      <c r="H44" s="198">
        <v>0</v>
      </c>
      <c r="I44" s="198">
        <v>0</v>
      </c>
      <c r="J44" s="198">
        <v>6.96</v>
      </c>
      <c r="K44" s="198">
        <v>0.3</v>
      </c>
      <c r="L44" s="198">
        <v>18.579999999999998</v>
      </c>
      <c r="M44" s="198">
        <v>0.91</v>
      </c>
      <c r="N44" s="198">
        <v>0.57999999999999996</v>
      </c>
      <c r="O44" s="198">
        <v>0</v>
      </c>
      <c r="P44" s="198">
        <v>0.96</v>
      </c>
      <c r="Q44" s="198">
        <v>0.2</v>
      </c>
      <c r="R44" s="198">
        <v>0.25</v>
      </c>
      <c r="S44" s="198">
        <v>0.26</v>
      </c>
      <c r="T44" s="198">
        <v>0</v>
      </c>
      <c r="U44" s="198">
        <v>1.72</v>
      </c>
      <c r="V44" s="198">
        <v>0.19</v>
      </c>
      <c r="W44" s="198">
        <v>0.44</v>
      </c>
      <c r="X44" s="198">
        <v>1.45</v>
      </c>
      <c r="Y44" s="198">
        <v>0</v>
      </c>
      <c r="Z44" s="198">
        <v>2.35</v>
      </c>
      <c r="AA44" s="198">
        <v>0</v>
      </c>
      <c r="AB44" s="198">
        <v>0</v>
      </c>
      <c r="AC44" s="198">
        <v>1.46</v>
      </c>
      <c r="AD44" s="198">
        <v>8.9</v>
      </c>
      <c r="AE44" s="198">
        <v>0</v>
      </c>
      <c r="AF44" s="198">
        <v>0</v>
      </c>
      <c r="AG44" s="198">
        <v>21.09</v>
      </c>
      <c r="AH44" s="198">
        <v>0</v>
      </c>
      <c r="AI44" s="198">
        <v>10.6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141.02000000000001</v>
      </c>
      <c r="AP44" s="198">
        <v>0</v>
      </c>
      <c r="AQ44" s="198">
        <v>0</v>
      </c>
      <c r="AR44" s="198">
        <v>3.87</v>
      </c>
      <c r="AS44" s="198">
        <v>9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0.2</v>
      </c>
      <c r="E45" s="198">
        <v>0</v>
      </c>
      <c r="F45" s="198">
        <v>0</v>
      </c>
      <c r="G45" s="198">
        <v>0.33</v>
      </c>
      <c r="H45" s="198">
        <v>0</v>
      </c>
      <c r="I45" s="198">
        <v>0</v>
      </c>
      <c r="J45" s="198">
        <v>6.96</v>
      </c>
      <c r="K45" s="198">
        <v>0.3</v>
      </c>
      <c r="L45" s="198">
        <v>18.579999999999998</v>
      </c>
      <c r="M45" s="198">
        <v>0.91</v>
      </c>
      <c r="N45" s="198">
        <v>0.57999999999999996</v>
      </c>
      <c r="O45" s="198">
        <v>0</v>
      </c>
      <c r="P45" s="198">
        <v>0.96</v>
      </c>
      <c r="Q45" s="198">
        <v>0.19</v>
      </c>
      <c r="R45" s="198">
        <v>0.25</v>
      </c>
      <c r="S45" s="198">
        <v>0.26</v>
      </c>
      <c r="T45" s="198">
        <v>0</v>
      </c>
      <c r="U45" s="198">
        <v>1.72</v>
      </c>
      <c r="V45" s="198">
        <v>0.19</v>
      </c>
      <c r="W45" s="198">
        <v>0.44</v>
      </c>
      <c r="X45" s="198">
        <v>1.45</v>
      </c>
      <c r="Y45" s="198">
        <v>0</v>
      </c>
      <c r="Z45" s="198">
        <v>2.35</v>
      </c>
      <c r="AA45" s="198">
        <v>0</v>
      </c>
      <c r="AB45" s="198">
        <v>0</v>
      </c>
      <c r="AC45" s="198">
        <v>1.46</v>
      </c>
      <c r="AD45" s="198">
        <v>8.9</v>
      </c>
      <c r="AE45" s="198">
        <v>0</v>
      </c>
      <c r="AF45" s="198">
        <v>0</v>
      </c>
      <c r="AG45" s="198">
        <v>21.09</v>
      </c>
      <c r="AH45" s="198">
        <v>0</v>
      </c>
      <c r="AI45" s="198">
        <v>10.6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141.02000000000001</v>
      </c>
      <c r="AP45" s="198">
        <v>0</v>
      </c>
      <c r="AQ45" s="198">
        <v>0</v>
      </c>
      <c r="AR45" s="198">
        <v>3.87</v>
      </c>
      <c r="AS45" s="198">
        <v>9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0.2</v>
      </c>
      <c r="E46" s="198">
        <v>0</v>
      </c>
      <c r="F46" s="198">
        <v>0</v>
      </c>
      <c r="G46" s="198">
        <v>0.33</v>
      </c>
      <c r="H46" s="198">
        <v>0</v>
      </c>
      <c r="I46" s="198">
        <v>0</v>
      </c>
      <c r="J46" s="198">
        <v>6.96</v>
      </c>
      <c r="K46" s="198">
        <v>0.3</v>
      </c>
      <c r="L46" s="198">
        <v>18.579999999999998</v>
      </c>
      <c r="M46" s="198">
        <v>0.91</v>
      </c>
      <c r="N46" s="198">
        <v>0.57999999999999996</v>
      </c>
      <c r="O46" s="198">
        <v>0</v>
      </c>
      <c r="P46" s="198">
        <v>0.96</v>
      </c>
      <c r="Q46" s="198">
        <v>0.19</v>
      </c>
      <c r="R46" s="198">
        <v>0.25</v>
      </c>
      <c r="S46" s="198">
        <v>0.26</v>
      </c>
      <c r="T46" s="198">
        <v>0</v>
      </c>
      <c r="U46" s="198">
        <v>1.72</v>
      </c>
      <c r="V46" s="198">
        <v>0.19</v>
      </c>
      <c r="W46" s="198">
        <v>0.44</v>
      </c>
      <c r="X46" s="198">
        <v>1.45</v>
      </c>
      <c r="Y46" s="198">
        <v>0</v>
      </c>
      <c r="Z46" s="198">
        <v>2.35</v>
      </c>
      <c r="AA46" s="198">
        <v>0</v>
      </c>
      <c r="AB46" s="198">
        <v>0</v>
      </c>
      <c r="AC46" s="198">
        <v>1.46</v>
      </c>
      <c r="AD46" s="198">
        <v>8.9</v>
      </c>
      <c r="AE46" s="198">
        <v>0</v>
      </c>
      <c r="AF46" s="198">
        <v>0</v>
      </c>
      <c r="AG46" s="198">
        <v>21.09</v>
      </c>
      <c r="AH46" s="198">
        <v>0</v>
      </c>
      <c r="AI46" s="198">
        <v>10.6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141.02000000000001</v>
      </c>
      <c r="AP46" s="198">
        <v>0</v>
      </c>
      <c r="AQ46" s="198">
        <v>0</v>
      </c>
      <c r="AR46" s="198">
        <v>3.87</v>
      </c>
      <c r="AS46" s="198">
        <v>9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0.2</v>
      </c>
      <c r="E47" s="198">
        <v>0</v>
      </c>
      <c r="F47" s="198">
        <v>0</v>
      </c>
      <c r="G47" s="198">
        <v>0.33</v>
      </c>
      <c r="H47" s="198">
        <v>0</v>
      </c>
      <c r="I47" s="198">
        <v>0</v>
      </c>
      <c r="J47" s="198">
        <v>6.96</v>
      </c>
      <c r="K47" s="198">
        <v>0.3</v>
      </c>
      <c r="L47" s="198">
        <v>18.579999999999998</v>
      </c>
      <c r="M47" s="198">
        <v>0.91</v>
      </c>
      <c r="N47" s="198">
        <v>0.57999999999999996</v>
      </c>
      <c r="O47" s="198">
        <v>0</v>
      </c>
      <c r="P47" s="198">
        <v>0.96</v>
      </c>
      <c r="Q47" s="198">
        <v>0.19</v>
      </c>
      <c r="R47" s="198">
        <v>0.25</v>
      </c>
      <c r="S47" s="198">
        <v>0.26</v>
      </c>
      <c r="T47" s="198">
        <v>0</v>
      </c>
      <c r="U47" s="198">
        <v>1.72</v>
      </c>
      <c r="V47" s="198">
        <v>0.19</v>
      </c>
      <c r="W47" s="198">
        <v>0.44</v>
      </c>
      <c r="X47" s="198">
        <v>1.45</v>
      </c>
      <c r="Y47" s="198">
        <v>0</v>
      </c>
      <c r="Z47" s="198">
        <v>2.35</v>
      </c>
      <c r="AA47" s="198">
        <v>0</v>
      </c>
      <c r="AB47" s="198">
        <v>0</v>
      </c>
      <c r="AC47" s="198">
        <v>1.46</v>
      </c>
      <c r="AD47" s="198">
        <v>8.9</v>
      </c>
      <c r="AE47" s="198">
        <v>0</v>
      </c>
      <c r="AF47" s="198">
        <v>0</v>
      </c>
      <c r="AG47" s="198">
        <v>21.09</v>
      </c>
      <c r="AH47" s="198">
        <v>0</v>
      </c>
      <c r="AI47" s="198">
        <v>10.6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191.02</v>
      </c>
      <c r="AP47" s="198">
        <v>0</v>
      </c>
      <c r="AQ47" s="198">
        <v>0</v>
      </c>
      <c r="AR47" s="198">
        <v>3.87</v>
      </c>
      <c r="AS47" s="198">
        <v>9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0.2</v>
      </c>
      <c r="E48" s="198">
        <v>0</v>
      </c>
      <c r="F48" s="198">
        <v>0</v>
      </c>
      <c r="G48" s="198">
        <v>0.33</v>
      </c>
      <c r="H48" s="198">
        <v>0</v>
      </c>
      <c r="I48" s="198">
        <v>0</v>
      </c>
      <c r="J48" s="198">
        <v>6.96</v>
      </c>
      <c r="K48" s="198">
        <v>0.3</v>
      </c>
      <c r="L48" s="198">
        <v>18.579999999999998</v>
      </c>
      <c r="M48" s="198">
        <v>0.91</v>
      </c>
      <c r="N48" s="198">
        <v>0.57999999999999996</v>
      </c>
      <c r="O48" s="198">
        <v>0</v>
      </c>
      <c r="P48" s="198">
        <v>0.96</v>
      </c>
      <c r="Q48" s="198">
        <v>0.19</v>
      </c>
      <c r="R48" s="198">
        <v>0.25</v>
      </c>
      <c r="S48" s="198">
        <v>0.26</v>
      </c>
      <c r="T48" s="198">
        <v>0</v>
      </c>
      <c r="U48" s="198">
        <v>1.72</v>
      </c>
      <c r="V48" s="198">
        <v>0.19</v>
      </c>
      <c r="W48" s="198">
        <v>0.44</v>
      </c>
      <c r="X48" s="198">
        <v>1.45</v>
      </c>
      <c r="Y48" s="198">
        <v>0</v>
      </c>
      <c r="Z48" s="198">
        <v>2.35</v>
      </c>
      <c r="AA48" s="198">
        <v>0</v>
      </c>
      <c r="AB48" s="198">
        <v>0</v>
      </c>
      <c r="AC48" s="198">
        <v>1.46</v>
      </c>
      <c r="AD48" s="198">
        <v>8.9</v>
      </c>
      <c r="AE48" s="198">
        <v>0</v>
      </c>
      <c r="AF48" s="198">
        <v>0</v>
      </c>
      <c r="AG48" s="198">
        <v>21.09</v>
      </c>
      <c r="AH48" s="198">
        <v>0</v>
      </c>
      <c r="AI48" s="198">
        <v>10.6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191.02</v>
      </c>
      <c r="AP48" s="198">
        <v>0</v>
      </c>
      <c r="AQ48" s="198">
        <v>0</v>
      </c>
      <c r="AR48" s="198">
        <v>3.87</v>
      </c>
      <c r="AS48" s="198">
        <v>9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0.2</v>
      </c>
      <c r="E49" s="198">
        <v>0</v>
      </c>
      <c r="F49" s="198">
        <v>0</v>
      </c>
      <c r="G49" s="198">
        <v>0.33</v>
      </c>
      <c r="H49" s="198">
        <v>0</v>
      </c>
      <c r="I49" s="198">
        <v>0</v>
      </c>
      <c r="J49" s="198">
        <v>6.96</v>
      </c>
      <c r="K49" s="198">
        <v>0.3</v>
      </c>
      <c r="L49" s="198">
        <v>18.579999999999998</v>
      </c>
      <c r="M49" s="198">
        <v>0.91</v>
      </c>
      <c r="N49" s="198">
        <v>0.57999999999999996</v>
      </c>
      <c r="O49" s="198">
        <v>0</v>
      </c>
      <c r="P49" s="198">
        <v>0.96</v>
      </c>
      <c r="Q49" s="198">
        <v>0.19</v>
      </c>
      <c r="R49" s="198">
        <v>0.25</v>
      </c>
      <c r="S49" s="198">
        <v>0.26</v>
      </c>
      <c r="T49" s="198">
        <v>0</v>
      </c>
      <c r="U49" s="198">
        <v>1.72</v>
      </c>
      <c r="V49" s="198">
        <v>0.19</v>
      </c>
      <c r="W49" s="198">
        <v>0.44</v>
      </c>
      <c r="X49" s="198">
        <v>1.45</v>
      </c>
      <c r="Y49" s="198">
        <v>0</v>
      </c>
      <c r="Z49" s="198">
        <v>2.35</v>
      </c>
      <c r="AA49" s="198">
        <v>0</v>
      </c>
      <c r="AB49" s="198">
        <v>0</v>
      </c>
      <c r="AC49" s="198">
        <v>1.46</v>
      </c>
      <c r="AD49" s="198">
        <v>8.9</v>
      </c>
      <c r="AE49" s="198">
        <v>0</v>
      </c>
      <c r="AF49" s="198">
        <v>0</v>
      </c>
      <c r="AG49" s="198">
        <v>21.09</v>
      </c>
      <c r="AH49" s="198">
        <v>0</v>
      </c>
      <c r="AI49" s="198">
        <v>10.6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191.02</v>
      </c>
      <c r="AP49" s="198">
        <v>0</v>
      </c>
      <c r="AQ49" s="198">
        <v>0</v>
      </c>
      <c r="AR49" s="198">
        <v>3.87</v>
      </c>
      <c r="AS49" s="198">
        <v>9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0.2</v>
      </c>
      <c r="E50" s="198">
        <v>0</v>
      </c>
      <c r="F50" s="198">
        <v>0</v>
      </c>
      <c r="G50" s="198">
        <v>0.33</v>
      </c>
      <c r="H50" s="198">
        <v>0</v>
      </c>
      <c r="I50" s="198">
        <v>0</v>
      </c>
      <c r="J50" s="198">
        <v>6.96</v>
      </c>
      <c r="K50" s="198">
        <v>0.3</v>
      </c>
      <c r="L50" s="198">
        <v>18.579999999999998</v>
      </c>
      <c r="M50" s="198">
        <v>0.91</v>
      </c>
      <c r="N50" s="198">
        <v>0.57999999999999996</v>
      </c>
      <c r="O50" s="198">
        <v>0</v>
      </c>
      <c r="P50" s="198">
        <v>0.96</v>
      </c>
      <c r="Q50" s="198">
        <v>0.19</v>
      </c>
      <c r="R50" s="198">
        <v>0.25</v>
      </c>
      <c r="S50" s="198">
        <v>0.26</v>
      </c>
      <c r="T50" s="198">
        <v>0</v>
      </c>
      <c r="U50" s="198">
        <v>1.72</v>
      </c>
      <c r="V50" s="198">
        <v>0.19</v>
      </c>
      <c r="W50" s="198">
        <v>0.44</v>
      </c>
      <c r="X50" s="198">
        <v>1.45</v>
      </c>
      <c r="Y50" s="198">
        <v>0</v>
      </c>
      <c r="Z50" s="198">
        <v>2.35</v>
      </c>
      <c r="AA50" s="198">
        <v>0</v>
      </c>
      <c r="AB50" s="198">
        <v>0</v>
      </c>
      <c r="AC50" s="198">
        <v>1.46</v>
      </c>
      <c r="AD50" s="198">
        <v>8.9</v>
      </c>
      <c r="AE50" s="198">
        <v>0</v>
      </c>
      <c r="AF50" s="198">
        <v>0</v>
      </c>
      <c r="AG50" s="198">
        <v>21.09</v>
      </c>
      <c r="AH50" s="198">
        <v>0</v>
      </c>
      <c r="AI50" s="198">
        <v>10.6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191.02</v>
      </c>
      <c r="AP50" s="198">
        <v>0</v>
      </c>
      <c r="AQ50" s="198">
        <v>0</v>
      </c>
      <c r="AR50" s="198">
        <v>3.87</v>
      </c>
      <c r="AS50" s="198">
        <v>9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0.2</v>
      </c>
      <c r="E51" s="198">
        <v>0</v>
      </c>
      <c r="F51" s="198">
        <v>0</v>
      </c>
      <c r="G51" s="198">
        <v>0.33</v>
      </c>
      <c r="H51" s="198">
        <v>0</v>
      </c>
      <c r="I51" s="198">
        <v>0</v>
      </c>
      <c r="J51" s="198">
        <v>6.96</v>
      </c>
      <c r="K51" s="198">
        <v>0.3</v>
      </c>
      <c r="L51" s="198">
        <v>18.579999999999998</v>
      </c>
      <c r="M51" s="198">
        <v>0.91</v>
      </c>
      <c r="N51" s="198">
        <v>0.57999999999999996</v>
      </c>
      <c r="O51" s="198">
        <v>0</v>
      </c>
      <c r="P51" s="198">
        <v>0.96</v>
      </c>
      <c r="Q51" s="198">
        <v>0.19</v>
      </c>
      <c r="R51" s="198">
        <v>0.25</v>
      </c>
      <c r="S51" s="198">
        <v>0.26</v>
      </c>
      <c r="T51" s="198">
        <v>0</v>
      </c>
      <c r="U51" s="198">
        <v>1.72</v>
      </c>
      <c r="V51" s="198">
        <v>0.19</v>
      </c>
      <c r="W51" s="198">
        <v>0.44</v>
      </c>
      <c r="X51" s="198">
        <v>1.45</v>
      </c>
      <c r="Y51" s="198">
        <v>0</v>
      </c>
      <c r="Z51" s="198">
        <v>2.35</v>
      </c>
      <c r="AA51" s="198">
        <v>0</v>
      </c>
      <c r="AB51" s="198">
        <v>0</v>
      </c>
      <c r="AC51" s="198">
        <v>1.46</v>
      </c>
      <c r="AD51" s="198">
        <v>8.9</v>
      </c>
      <c r="AE51" s="198">
        <v>0</v>
      </c>
      <c r="AF51" s="198">
        <v>0</v>
      </c>
      <c r="AG51" s="198">
        <v>21.09</v>
      </c>
      <c r="AH51" s="198">
        <v>0</v>
      </c>
      <c r="AI51" s="198">
        <v>10.6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191.02</v>
      </c>
      <c r="AP51" s="198">
        <v>0</v>
      </c>
      <c r="AQ51" s="198">
        <v>0</v>
      </c>
      <c r="AR51" s="198">
        <v>3.87</v>
      </c>
      <c r="AS51" s="198">
        <v>8.83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0.2</v>
      </c>
      <c r="E52" s="198">
        <v>0</v>
      </c>
      <c r="F52" s="198">
        <v>0</v>
      </c>
      <c r="G52" s="198">
        <v>0.33</v>
      </c>
      <c r="H52" s="198">
        <v>0</v>
      </c>
      <c r="I52" s="198">
        <v>0</v>
      </c>
      <c r="J52" s="198">
        <v>6.96</v>
      </c>
      <c r="K52" s="198">
        <v>0.3</v>
      </c>
      <c r="L52" s="198">
        <v>18.579999999999998</v>
      </c>
      <c r="M52" s="198">
        <v>0.91</v>
      </c>
      <c r="N52" s="198">
        <v>0.57999999999999996</v>
      </c>
      <c r="O52" s="198">
        <v>0</v>
      </c>
      <c r="P52" s="198">
        <v>0.96</v>
      </c>
      <c r="Q52" s="198">
        <v>0.19</v>
      </c>
      <c r="R52" s="198">
        <v>0.25</v>
      </c>
      <c r="S52" s="198">
        <v>0.26</v>
      </c>
      <c r="T52" s="198">
        <v>0</v>
      </c>
      <c r="U52" s="198">
        <v>1.72</v>
      </c>
      <c r="V52" s="198">
        <v>0.19</v>
      </c>
      <c r="W52" s="198">
        <v>0.44</v>
      </c>
      <c r="X52" s="198">
        <v>1.45</v>
      </c>
      <c r="Y52" s="198">
        <v>0</v>
      </c>
      <c r="Z52" s="198">
        <v>2.35</v>
      </c>
      <c r="AA52" s="198">
        <v>0</v>
      </c>
      <c r="AB52" s="198">
        <v>0</v>
      </c>
      <c r="AC52" s="198">
        <v>1.46</v>
      </c>
      <c r="AD52" s="198">
        <v>8.9</v>
      </c>
      <c r="AE52" s="198">
        <v>0</v>
      </c>
      <c r="AF52" s="198">
        <v>0</v>
      </c>
      <c r="AG52" s="198">
        <v>21.09</v>
      </c>
      <c r="AH52" s="198">
        <v>0</v>
      </c>
      <c r="AI52" s="198">
        <v>10.6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191.02</v>
      </c>
      <c r="AP52" s="198">
        <v>0</v>
      </c>
      <c r="AQ52" s="198">
        <v>0</v>
      </c>
      <c r="AR52" s="198">
        <v>3.87</v>
      </c>
      <c r="AS52" s="198">
        <v>8.83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0.2</v>
      </c>
      <c r="E53" s="198">
        <v>0</v>
      </c>
      <c r="F53" s="198">
        <v>0</v>
      </c>
      <c r="G53" s="198">
        <v>0.33</v>
      </c>
      <c r="H53" s="198">
        <v>0</v>
      </c>
      <c r="I53" s="198">
        <v>0</v>
      </c>
      <c r="J53" s="198">
        <v>6.96</v>
      </c>
      <c r="K53" s="198">
        <v>0.3</v>
      </c>
      <c r="L53" s="198">
        <v>18.57</v>
      </c>
      <c r="M53" s="198">
        <v>0.91</v>
      </c>
      <c r="N53" s="198">
        <v>0.57999999999999996</v>
      </c>
      <c r="O53" s="198">
        <v>0</v>
      </c>
      <c r="P53" s="198">
        <v>0.96</v>
      </c>
      <c r="Q53" s="198">
        <v>0.2</v>
      </c>
      <c r="R53" s="198">
        <v>0.25</v>
      </c>
      <c r="S53" s="198">
        <v>0.26</v>
      </c>
      <c r="T53" s="198">
        <v>0</v>
      </c>
      <c r="U53" s="198">
        <v>1.72</v>
      </c>
      <c r="V53" s="198">
        <v>0.19</v>
      </c>
      <c r="W53" s="198">
        <v>0.44</v>
      </c>
      <c r="X53" s="198">
        <v>1.45</v>
      </c>
      <c r="Y53" s="198">
        <v>0</v>
      </c>
      <c r="Z53" s="198">
        <v>2.35</v>
      </c>
      <c r="AA53" s="198">
        <v>0</v>
      </c>
      <c r="AB53" s="198">
        <v>0</v>
      </c>
      <c r="AC53" s="198">
        <v>1.46</v>
      </c>
      <c r="AD53" s="198">
        <v>8.9</v>
      </c>
      <c r="AE53" s="198">
        <v>0</v>
      </c>
      <c r="AF53" s="198">
        <v>0</v>
      </c>
      <c r="AG53" s="198">
        <v>21.09</v>
      </c>
      <c r="AH53" s="198">
        <v>0</v>
      </c>
      <c r="AI53" s="198">
        <v>10.6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191.02</v>
      </c>
      <c r="AP53" s="198">
        <v>0</v>
      </c>
      <c r="AQ53" s="198">
        <v>0</v>
      </c>
      <c r="AR53" s="198">
        <v>3.87</v>
      </c>
      <c r="AS53" s="198">
        <v>8.83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0.2</v>
      </c>
      <c r="E54" s="198">
        <v>0</v>
      </c>
      <c r="F54" s="198">
        <v>0</v>
      </c>
      <c r="G54" s="198">
        <v>0.33</v>
      </c>
      <c r="H54" s="198">
        <v>0</v>
      </c>
      <c r="I54" s="198">
        <v>0</v>
      </c>
      <c r="J54" s="198">
        <v>6.96</v>
      </c>
      <c r="K54" s="198">
        <v>0.3</v>
      </c>
      <c r="L54" s="198">
        <v>18.57</v>
      </c>
      <c r="M54" s="198">
        <v>0.91</v>
      </c>
      <c r="N54" s="198">
        <v>0.57999999999999996</v>
      </c>
      <c r="O54" s="198">
        <v>0</v>
      </c>
      <c r="P54" s="198">
        <v>0.96</v>
      </c>
      <c r="Q54" s="198">
        <v>0.2</v>
      </c>
      <c r="R54" s="198">
        <v>0.25</v>
      </c>
      <c r="S54" s="198">
        <v>0.26</v>
      </c>
      <c r="T54" s="198">
        <v>0</v>
      </c>
      <c r="U54" s="198">
        <v>1.72</v>
      </c>
      <c r="V54" s="198">
        <v>0.19</v>
      </c>
      <c r="W54" s="198">
        <v>0.44</v>
      </c>
      <c r="X54" s="198">
        <v>1.45</v>
      </c>
      <c r="Y54" s="198">
        <v>0</v>
      </c>
      <c r="Z54" s="198">
        <v>2.35</v>
      </c>
      <c r="AA54" s="198">
        <v>0</v>
      </c>
      <c r="AB54" s="198">
        <v>0</v>
      </c>
      <c r="AC54" s="198">
        <v>1.46</v>
      </c>
      <c r="AD54" s="198">
        <v>8.9</v>
      </c>
      <c r="AE54" s="198">
        <v>0</v>
      </c>
      <c r="AF54" s="198">
        <v>0</v>
      </c>
      <c r="AG54" s="198">
        <v>21.09</v>
      </c>
      <c r="AH54" s="198">
        <v>0</v>
      </c>
      <c r="AI54" s="198">
        <v>10.6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191.02</v>
      </c>
      <c r="AP54" s="198">
        <v>0</v>
      </c>
      <c r="AQ54" s="198">
        <v>0</v>
      </c>
      <c r="AR54" s="198">
        <v>3.87</v>
      </c>
      <c r="AS54" s="198">
        <v>8.83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0.2</v>
      </c>
      <c r="E55" s="198">
        <v>0</v>
      </c>
      <c r="F55" s="198">
        <v>0</v>
      </c>
      <c r="G55" s="198">
        <v>0.33</v>
      </c>
      <c r="H55" s="198">
        <v>0</v>
      </c>
      <c r="I55" s="198">
        <v>0</v>
      </c>
      <c r="J55" s="198">
        <v>6.96</v>
      </c>
      <c r="K55" s="198">
        <v>0.3</v>
      </c>
      <c r="L55" s="198">
        <v>18.57</v>
      </c>
      <c r="M55" s="198">
        <v>0.91</v>
      </c>
      <c r="N55" s="198">
        <v>0.57999999999999996</v>
      </c>
      <c r="O55" s="198">
        <v>0</v>
      </c>
      <c r="P55" s="198">
        <v>0.96</v>
      </c>
      <c r="Q55" s="198">
        <v>0.2</v>
      </c>
      <c r="R55" s="198">
        <v>0.25</v>
      </c>
      <c r="S55" s="198">
        <v>0.26</v>
      </c>
      <c r="T55" s="198">
        <v>0</v>
      </c>
      <c r="U55" s="198">
        <v>1.72</v>
      </c>
      <c r="V55" s="198">
        <v>0.19</v>
      </c>
      <c r="W55" s="198">
        <v>0.44</v>
      </c>
      <c r="X55" s="198">
        <v>1.45</v>
      </c>
      <c r="Y55" s="198">
        <v>0</v>
      </c>
      <c r="Z55" s="198">
        <v>2.35</v>
      </c>
      <c r="AA55" s="198">
        <v>0</v>
      </c>
      <c r="AB55" s="198">
        <v>0</v>
      </c>
      <c r="AC55" s="198">
        <v>1.46</v>
      </c>
      <c r="AD55" s="198">
        <v>8.9</v>
      </c>
      <c r="AE55" s="198">
        <v>0</v>
      </c>
      <c r="AF55" s="198">
        <v>0</v>
      </c>
      <c r="AG55" s="198">
        <v>21.09</v>
      </c>
      <c r="AH55" s="198">
        <v>0</v>
      </c>
      <c r="AI55" s="198">
        <v>10.6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191.02</v>
      </c>
      <c r="AP55" s="198">
        <v>0</v>
      </c>
      <c r="AQ55" s="198">
        <v>0</v>
      </c>
      <c r="AR55" s="198">
        <v>3.87</v>
      </c>
      <c r="AS55" s="198">
        <v>8.83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0.19</v>
      </c>
      <c r="E56" s="198">
        <v>0</v>
      </c>
      <c r="F56" s="198">
        <v>0</v>
      </c>
      <c r="G56" s="198">
        <v>0.33</v>
      </c>
      <c r="H56" s="198">
        <v>0</v>
      </c>
      <c r="I56" s="198">
        <v>0</v>
      </c>
      <c r="J56" s="198">
        <v>6.96</v>
      </c>
      <c r="K56" s="198">
        <v>0.3</v>
      </c>
      <c r="L56" s="198">
        <v>18.57</v>
      </c>
      <c r="M56" s="198">
        <v>0.91</v>
      </c>
      <c r="N56" s="198">
        <v>0.57999999999999996</v>
      </c>
      <c r="O56" s="198">
        <v>0</v>
      </c>
      <c r="P56" s="198">
        <v>0.96</v>
      </c>
      <c r="Q56" s="198">
        <v>0.2</v>
      </c>
      <c r="R56" s="198">
        <v>0.25</v>
      </c>
      <c r="S56" s="198">
        <v>0.26</v>
      </c>
      <c r="T56" s="198">
        <v>0</v>
      </c>
      <c r="U56" s="198">
        <v>1.72</v>
      </c>
      <c r="V56" s="198">
        <v>0.19</v>
      </c>
      <c r="W56" s="198">
        <v>0.44</v>
      </c>
      <c r="X56" s="198">
        <v>1.45</v>
      </c>
      <c r="Y56" s="198">
        <v>0</v>
      </c>
      <c r="Z56" s="198">
        <v>2.35</v>
      </c>
      <c r="AA56" s="198">
        <v>0</v>
      </c>
      <c r="AB56" s="198">
        <v>0</v>
      </c>
      <c r="AC56" s="198">
        <v>1.46</v>
      </c>
      <c r="AD56" s="198">
        <v>8.9</v>
      </c>
      <c r="AE56" s="198">
        <v>0</v>
      </c>
      <c r="AF56" s="198">
        <v>0</v>
      </c>
      <c r="AG56" s="198">
        <v>21.09</v>
      </c>
      <c r="AH56" s="198">
        <v>0</v>
      </c>
      <c r="AI56" s="198">
        <v>10.6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191.02</v>
      </c>
      <c r="AP56" s="198">
        <v>0</v>
      </c>
      <c r="AQ56" s="198">
        <v>0</v>
      </c>
      <c r="AR56" s="198">
        <v>3.87</v>
      </c>
      <c r="AS56" s="198">
        <v>8.83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0.19</v>
      </c>
      <c r="E57" s="198">
        <v>0</v>
      </c>
      <c r="F57" s="198">
        <v>0</v>
      </c>
      <c r="G57" s="198">
        <v>0.33</v>
      </c>
      <c r="H57" s="198">
        <v>0</v>
      </c>
      <c r="I57" s="198">
        <v>0</v>
      </c>
      <c r="J57" s="198">
        <v>6.96</v>
      </c>
      <c r="K57" s="198">
        <v>0.3</v>
      </c>
      <c r="L57" s="198">
        <v>18.57</v>
      </c>
      <c r="M57" s="198">
        <v>0.91</v>
      </c>
      <c r="N57" s="198">
        <v>0.57999999999999996</v>
      </c>
      <c r="O57" s="198">
        <v>0</v>
      </c>
      <c r="P57" s="198">
        <v>0.96</v>
      </c>
      <c r="Q57" s="198">
        <v>0.2</v>
      </c>
      <c r="R57" s="198">
        <v>0.25</v>
      </c>
      <c r="S57" s="198">
        <v>0.26</v>
      </c>
      <c r="T57" s="198">
        <v>0</v>
      </c>
      <c r="U57" s="198">
        <v>1.72</v>
      </c>
      <c r="V57" s="198">
        <v>0.19</v>
      </c>
      <c r="W57" s="198">
        <v>0.44</v>
      </c>
      <c r="X57" s="198">
        <v>1.45</v>
      </c>
      <c r="Y57" s="198">
        <v>0</v>
      </c>
      <c r="Z57" s="198">
        <v>2.35</v>
      </c>
      <c r="AA57" s="198">
        <v>0</v>
      </c>
      <c r="AB57" s="198">
        <v>0</v>
      </c>
      <c r="AC57" s="198">
        <v>1.46</v>
      </c>
      <c r="AD57" s="198">
        <v>8.9</v>
      </c>
      <c r="AE57" s="198">
        <v>0</v>
      </c>
      <c r="AF57" s="198">
        <v>0</v>
      </c>
      <c r="AG57" s="198">
        <v>21.09</v>
      </c>
      <c r="AH57" s="198">
        <v>0</v>
      </c>
      <c r="AI57" s="198">
        <v>10.6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191.02</v>
      </c>
      <c r="AP57" s="198">
        <v>0</v>
      </c>
      <c r="AQ57" s="198">
        <v>0</v>
      </c>
      <c r="AR57" s="198">
        <v>3.87</v>
      </c>
      <c r="AS57" s="198">
        <v>8.83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0.16</v>
      </c>
      <c r="E58" s="198">
        <v>0</v>
      </c>
      <c r="F58" s="198">
        <v>0</v>
      </c>
      <c r="G58" s="198">
        <v>0.33</v>
      </c>
      <c r="H58" s="198">
        <v>0</v>
      </c>
      <c r="I58" s="198">
        <v>0</v>
      </c>
      <c r="J58" s="198">
        <v>6.96</v>
      </c>
      <c r="K58" s="198">
        <v>0.3</v>
      </c>
      <c r="L58" s="198">
        <v>18.57</v>
      </c>
      <c r="M58" s="198">
        <v>0.91</v>
      </c>
      <c r="N58" s="198">
        <v>0.57999999999999996</v>
      </c>
      <c r="O58" s="198">
        <v>0</v>
      </c>
      <c r="P58" s="198">
        <v>0.96</v>
      </c>
      <c r="Q58" s="198">
        <v>0.2</v>
      </c>
      <c r="R58" s="198">
        <v>0.25</v>
      </c>
      <c r="S58" s="198">
        <v>0.26</v>
      </c>
      <c r="T58" s="198">
        <v>0</v>
      </c>
      <c r="U58" s="198">
        <v>1.72</v>
      </c>
      <c r="V58" s="198">
        <v>0.19</v>
      </c>
      <c r="W58" s="198">
        <v>0.44</v>
      </c>
      <c r="X58" s="198">
        <v>1.45</v>
      </c>
      <c r="Y58" s="198">
        <v>0</v>
      </c>
      <c r="Z58" s="198">
        <v>2.35</v>
      </c>
      <c r="AA58" s="198">
        <v>0</v>
      </c>
      <c r="AB58" s="198">
        <v>0</v>
      </c>
      <c r="AC58" s="198">
        <v>1.46</v>
      </c>
      <c r="AD58" s="198">
        <v>8.9</v>
      </c>
      <c r="AE58" s="198">
        <v>0</v>
      </c>
      <c r="AF58" s="198">
        <v>0</v>
      </c>
      <c r="AG58" s="198">
        <v>21.09</v>
      </c>
      <c r="AH58" s="198">
        <v>0</v>
      </c>
      <c r="AI58" s="198">
        <v>10.6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191.02</v>
      </c>
      <c r="AP58" s="198">
        <v>0</v>
      </c>
      <c r="AQ58" s="198">
        <v>0</v>
      </c>
      <c r="AR58" s="198">
        <v>3.87</v>
      </c>
      <c r="AS58" s="198">
        <v>8.83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0.16</v>
      </c>
      <c r="E59" s="198">
        <v>0</v>
      </c>
      <c r="F59" s="198">
        <v>0</v>
      </c>
      <c r="G59" s="198">
        <v>0.33</v>
      </c>
      <c r="H59" s="198">
        <v>0</v>
      </c>
      <c r="I59" s="198">
        <v>0</v>
      </c>
      <c r="J59" s="198">
        <v>6.96</v>
      </c>
      <c r="K59" s="198">
        <v>0.3</v>
      </c>
      <c r="L59" s="198">
        <v>18.559999999999999</v>
      </c>
      <c r="M59" s="198">
        <v>0.91</v>
      </c>
      <c r="N59" s="198">
        <v>0.57999999999999996</v>
      </c>
      <c r="O59" s="198">
        <v>0</v>
      </c>
      <c r="P59" s="198">
        <v>0.96</v>
      </c>
      <c r="Q59" s="198">
        <v>0.19</v>
      </c>
      <c r="R59" s="198">
        <v>0.25</v>
      </c>
      <c r="S59" s="198">
        <v>0.26</v>
      </c>
      <c r="T59" s="198">
        <v>0</v>
      </c>
      <c r="U59" s="198">
        <v>1.72</v>
      </c>
      <c r="V59" s="198">
        <v>0.57999999999999996</v>
      </c>
      <c r="W59" s="198">
        <v>0.44</v>
      </c>
      <c r="X59" s="198">
        <v>1.45</v>
      </c>
      <c r="Y59" s="198">
        <v>0</v>
      </c>
      <c r="Z59" s="198">
        <v>2.35</v>
      </c>
      <c r="AA59" s="198">
        <v>0</v>
      </c>
      <c r="AB59" s="198">
        <v>0</v>
      </c>
      <c r="AC59" s="198">
        <v>1.46</v>
      </c>
      <c r="AD59" s="198">
        <v>8.9</v>
      </c>
      <c r="AE59" s="198">
        <v>0</v>
      </c>
      <c r="AF59" s="198">
        <v>0</v>
      </c>
      <c r="AG59" s="198">
        <v>21.09</v>
      </c>
      <c r="AH59" s="198">
        <v>0</v>
      </c>
      <c r="AI59" s="198">
        <v>10.6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191.02</v>
      </c>
      <c r="AP59" s="198">
        <v>0</v>
      </c>
      <c r="AQ59" s="198">
        <v>0</v>
      </c>
      <c r="AR59" s="198">
        <v>3.87</v>
      </c>
      <c r="AS59" s="198">
        <v>8.83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0.16</v>
      </c>
      <c r="E60" s="198">
        <v>0</v>
      </c>
      <c r="F60" s="198">
        <v>0</v>
      </c>
      <c r="G60" s="198">
        <v>0.33</v>
      </c>
      <c r="H60" s="198">
        <v>0</v>
      </c>
      <c r="I60" s="198">
        <v>0</v>
      </c>
      <c r="J60" s="198">
        <v>6.96</v>
      </c>
      <c r="K60" s="198">
        <v>0.3</v>
      </c>
      <c r="L60" s="198">
        <v>18.57</v>
      </c>
      <c r="M60" s="198">
        <v>0.91</v>
      </c>
      <c r="N60" s="198">
        <v>0.57999999999999996</v>
      </c>
      <c r="O60" s="198">
        <v>0</v>
      </c>
      <c r="P60" s="198">
        <v>0.96</v>
      </c>
      <c r="Q60" s="198">
        <v>0.2</v>
      </c>
      <c r="R60" s="198">
        <v>0.25</v>
      </c>
      <c r="S60" s="198">
        <v>0.26</v>
      </c>
      <c r="T60" s="198">
        <v>0</v>
      </c>
      <c r="U60" s="198">
        <v>1.72</v>
      </c>
      <c r="V60" s="198">
        <v>0.57999999999999996</v>
      </c>
      <c r="W60" s="198">
        <v>0.44</v>
      </c>
      <c r="X60" s="198">
        <v>1.45</v>
      </c>
      <c r="Y60" s="198">
        <v>0</v>
      </c>
      <c r="Z60" s="198">
        <v>2.35</v>
      </c>
      <c r="AA60" s="198">
        <v>0</v>
      </c>
      <c r="AB60" s="198">
        <v>0</v>
      </c>
      <c r="AC60" s="198">
        <v>1.46</v>
      </c>
      <c r="AD60" s="198">
        <v>8.9</v>
      </c>
      <c r="AE60" s="198">
        <v>0</v>
      </c>
      <c r="AF60" s="198">
        <v>0</v>
      </c>
      <c r="AG60" s="198">
        <v>21.09</v>
      </c>
      <c r="AH60" s="198">
        <v>0</v>
      </c>
      <c r="AI60" s="198">
        <v>10.6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191.02</v>
      </c>
      <c r="AP60" s="198">
        <v>0</v>
      </c>
      <c r="AQ60" s="198">
        <v>0</v>
      </c>
      <c r="AR60" s="198">
        <v>3.87</v>
      </c>
      <c r="AS60" s="198">
        <v>8.83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0.16</v>
      </c>
      <c r="E61" s="198">
        <v>0</v>
      </c>
      <c r="F61" s="198">
        <v>0</v>
      </c>
      <c r="G61" s="198">
        <v>0.33</v>
      </c>
      <c r="H61" s="198">
        <v>0</v>
      </c>
      <c r="I61" s="198">
        <v>0</v>
      </c>
      <c r="J61" s="198">
        <v>6.96</v>
      </c>
      <c r="K61" s="198">
        <v>0.3</v>
      </c>
      <c r="L61" s="198">
        <v>18.57</v>
      </c>
      <c r="M61" s="198">
        <v>0.91</v>
      </c>
      <c r="N61" s="198">
        <v>0.57999999999999996</v>
      </c>
      <c r="O61" s="198">
        <v>0</v>
      </c>
      <c r="P61" s="198">
        <v>0.96</v>
      </c>
      <c r="Q61" s="198">
        <v>0.2</v>
      </c>
      <c r="R61" s="198">
        <v>0.25</v>
      </c>
      <c r="S61" s="198">
        <v>0.26</v>
      </c>
      <c r="T61" s="198">
        <v>0</v>
      </c>
      <c r="U61" s="198">
        <v>1.72</v>
      </c>
      <c r="V61" s="198">
        <v>0.57999999999999996</v>
      </c>
      <c r="W61" s="198">
        <v>0.44</v>
      </c>
      <c r="X61" s="198">
        <v>1.45</v>
      </c>
      <c r="Y61" s="198">
        <v>0</v>
      </c>
      <c r="Z61" s="198">
        <v>2.35</v>
      </c>
      <c r="AA61" s="198">
        <v>0</v>
      </c>
      <c r="AB61" s="198">
        <v>0</v>
      </c>
      <c r="AC61" s="198">
        <v>1.46</v>
      </c>
      <c r="AD61" s="198">
        <v>8.9</v>
      </c>
      <c r="AE61" s="198">
        <v>0</v>
      </c>
      <c r="AF61" s="198">
        <v>0</v>
      </c>
      <c r="AG61" s="198">
        <v>21.09</v>
      </c>
      <c r="AH61" s="198">
        <v>0</v>
      </c>
      <c r="AI61" s="198">
        <v>10.6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191.02</v>
      </c>
      <c r="AP61" s="198">
        <v>0</v>
      </c>
      <c r="AQ61" s="198">
        <v>0</v>
      </c>
      <c r="AR61" s="198">
        <v>3.87</v>
      </c>
      <c r="AS61" s="198">
        <v>8.83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0.16</v>
      </c>
      <c r="E62" s="198">
        <v>0</v>
      </c>
      <c r="F62" s="198">
        <v>0</v>
      </c>
      <c r="G62" s="198">
        <v>0.33</v>
      </c>
      <c r="H62" s="198">
        <v>0</v>
      </c>
      <c r="I62" s="198">
        <v>0</v>
      </c>
      <c r="J62" s="198">
        <v>6.96</v>
      </c>
      <c r="K62" s="198">
        <v>0.3</v>
      </c>
      <c r="L62" s="198">
        <v>18.57</v>
      </c>
      <c r="M62" s="198">
        <v>0.91</v>
      </c>
      <c r="N62" s="198">
        <v>0.57999999999999996</v>
      </c>
      <c r="O62" s="198">
        <v>0</v>
      </c>
      <c r="P62" s="198">
        <v>0.96</v>
      </c>
      <c r="Q62" s="198">
        <v>0.2</v>
      </c>
      <c r="R62" s="198">
        <v>0.25</v>
      </c>
      <c r="S62" s="198">
        <v>0.26</v>
      </c>
      <c r="T62" s="198">
        <v>0</v>
      </c>
      <c r="U62" s="198">
        <v>1.72</v>
      </c>
      <c r="V62" s="198">
        <v>0.57999999999999996</v>
      </c>
      <c r="W62" s="198">
        <v>0.44</v>
      </c>
      <c r="X62" s="198">
        <v>1.45</v>
      </c>
      <c r="Y62" s="198">
        <v>0</v>
      </c>
      <c r="Z62" s="198">
        <v>2.35</v>
      </c>
      <c r="AA62" s="198">
        <v>0</v>
      </c>
      <c r="AB62" s="198">
        <v>0</v>
      </c>
      <c r="AC62" s="198">
        <v>1.46</v>
      </c>
      <c r="AD62" s="198">
        <v>8.9</v>
      </c>
      <c r="AE62" s="198">
        <v>0</v>
      </c>
      <c r="AF62" s="198">
        <v>0</v>
      </c>
      <c r="AG62" s="198">
        <v>21.09</v>
      </c>
      <c r="AH62" s="198">
        <v>0</v>
      </c>
      <c r="AI62" s="198">
        <v>10.6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191.02</v>
      </c>
      <c r="AP62" s="198">
        <v>0</v>
      </c>
      <c r="AQ62" s="198">
        <v>0</v>
      </c>
      <c r="AR62" s="198">
        <v>3.87</v>
      </c>
      <c r="AS62" s="198">
        <v>8.83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0.16</v>
      </c>
      <c r="E63" s="198">
        <v>0</v>
      </c>
      <c r="F63" s="198">
        <v>0</v>
      </c>
      <c r="G63" s="198">
        <v>0.33</v>
      </c>
      <c r="H63" s="198">
        <v>0</v>
      </c>
      <c r="I63" s="198">
        <v>0</v>
      </c>
      <c r="J63" s="198">
        <v>6.96</v>
      </c>
      <c r="K63" s="198">
        <v>0.3</v>
      </c>
      <c r="L63" s="198">
        <v>18.57</v>
      </c>
      <c r="M63" s="198">
        <v>0.91</v>
      </c>
      <c r="N63" s="198">
        <v>0.57999999999999996</v>
      </c>
      <c r="O63" s="198">
        <v>0</v>
      </c>
      <c r="P63" s="198">
        <v>0.96</v>
      </c>
      <c r="Q63" s="198">
        <v>0.2</v>
      </c>
      <c r="R63" s="198">
        <v>0.25</v>
      </c>
      <c r="S63" s="198">
        <v>0.26</v>
      </c>
      <c r="T63" s="198">
        <v>0</v>
      </c>
      <c r="U63" s="198">
        <v>1.72</v>
      </c>
      <c r="V63" s="198">
        <v>0.57999999999999996</v>
      </c>
      <c r="W63" s="198">
        <v>0.44</v>
      </c>
      <c r="X63" s="198">
        <v>1.45</v>
      </c>
      <c r="Y63" s="198">
        <v>0</v>
      </c>
      <c r="Z63" s="198">
        <v>2.35</v>
      </c>
      <c r="AA63" s="198">
        <v>0</v>
      </c>
      <c r="AB63" s="198">
        <v>0</v>
      </c>
      <c r="AC63" s="198">
        <v>1.46</v>
      </c>
      <c r="AD63" s="198">
        <v>8.9</v>
      </c>
      <c r="AE63" s="198">
        <v>0</v>
      </c>
      <c r="AF63" s="198">
        <v>0</v>
      </c>
      <c r="AG63" s="198">
        <v>21.09</v>
      </c>
      <c r="AH63" s="198">
        <v>0</v>
      </c>
      <c r="AI63" s="198">
        <v>10.6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191.02</v>
      </c>
      <c r="AP63" s="198">
        <v>0</v>
      </c>
      <c r="AQ63" s="198">
        <v>0</v>
      </c>
      <c r="AR63" s="198">
        <v>3.87</v>
      </c>
      <c r="AS63" s="198">
        <v>9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0.16</v>
      </c>
      <c r="E64" s="198">
        <v>0</v>
      </c>
      <c r="F64" s="198">
        <v>0</v>
      </c>
      <c r="G64" s="198">
        <v>0.33</v>
      </c>
      <c r="H64" s="198">
        <v>0</v>
      </c>
      <c r="I64" s="198">
        <v>0</v>
      </c>
      <c r="J64" s="198">
        <v>6.96</v>
      </c>
      <c r="K64" s="198">
        <v>0.3</v>
      </c>
      <c r="L64" s="198">
        <v>18.57</v>
      </c>
      <c r="M64" s="198">
        <v>0.91</v>
      </c>
      <c r="N64" s="198">
        <v>0.57999999999999996</v>
      </c>
      <c r="O64" s="198">
        <v>0</v>
      </c>
      <c r="P64" s="198">
        <v>0.96</v>
      </c>
      <c r="Q64" s="198">
        <v>0.2</v>
      </c>
      <c r="R64" s="198">
        <v>0.25</v>
      </c>
      <c r="S64" s="198">
        <v>0.26</v>
      </c>
      <c r="T64" s="198">
        <v>0</v>
      </c>
      <c r="U64" s="198">
        <v>1.72</v>
      </c>
      <c r="V64" s="198">
        <v>0.57999999999999996</v>
      </c>
      <c r="W64" s="198">
        <v>0.44</v>
      </c>
      <c r="X64" s="198">
        <v>1.45</v>
      </c>
      <c r="Y64" s="198">
        <v>0</v>
      </c>
      <c r="Z64" s="198">
        <v>2.35</v>
      </c>
      <c r="AA64" s="198">
        <v>0</v>
      </c>
      <c r="AB64" s="198">
        <v>0</v>
      </c>
      <c r="AC64" s="198">
        <v>1.46</v>
      </c>
      <c r="AD64" s="198">
        <v>8.9</v>
      </c>
      <c r="AE64" s="198">
        <v>0</v>
      </c>
      <c r="AF64" s="198">
        <v>0</v>
      </c>
      <c r="AG64" s="198">
        <v>21.09</v>
      </c>
      <c r="AH64" s="198">
        <v>0</v>
      </c>
      <c r="AI64" s="198">
        <v>10.6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191.02</v>
      </c>
      <c r="AP64" s="198">
        <v>0</v>
      </c>
      <c r="AQ64" s="198">
        <v>0</v>
      </c>
      <c r="AR64" s="198">
        <v>3.87</v>
      </c>
      <c r="AS64" s="198">
        <v>9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-4.54</v>
      </c>
      <c r="E65" s="198">
        <v>0</v>
      </c>
      <c r="F65" s="198">
        <v>0</v>
      </c>
      <c r="G65" s="198">
        <v>-5.38</v>
      </c>
      <c r="H65" s="198">
        <v>0</v>
      </c>
      <c r="I65" s="198">
        <v>0</v>
      </c>
      <c r="J65" s="198">
        <v>-22.08</v>
      </c>
      <c r="K65" s="198">
        <v>0.3</v>
      </c>
      <c r="L65" s="198">
        <v>18.57</v>
      </c>
      <c r="M65" s="198">
        <v>0.91</v>
      </c>
      <c r="N65" s="198">
        <v>0.57999999999999996</v>
      </c>
      <c r="O65" s="198">
        <v>0</v>
      </c>
      <c r="P65" s="198">
        <v>0.96</v>
      </c>
      <c r="Q65" s="198">
        <v>0.2</v>
      </c>
      <c r="R65" s="198">
        <v>0.25</v>
      </c>
      <c r="S65" s="198">
        <v>0.26</v>
      </c>
      <c r="T65" s="198">
        <v>0</v>
      </c>
      <c r="U65" s="198">
        <v>1.72</v>
      </c>
      <c r="V65" s="198">
        <v>0.57999999999999996</v>
      </c>
      <c r="W65" s="198">
        <v>0.44</v>
      </c>
      <c r="X65" s="198">
        <v>1.45</v>
      </c>
      <c r="Y65" s="198">
        <v>0</v>
      </c>
      <c r="Z65" s="198">
        <v>2.35</v>
      </c>
      <c r="AA65" s="198">
        <v>0</v>
      </c>
      <c r="AB65" s="198">
        <v>0</v>
      </c>
      <c r="AC65" s="198">
        <v>1.46</v>
      </c>
      <c r="AD65" s="198">
        <v>8.9</v>
      </c>
      <c r="AE65" s="198">
        <v>0</v>
      </c>
      <c r="AF65" s="198">
        <v>0</v>
      </c>
      <c r="AG65" s="198">
        <v>21.09</v>
      </c>
      <c r="AH65" s="198">
        <v>0</v>
      </c>
      <c r="AI65" s="198">
        <v>10.6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191.02</v>
      </c>
      <c r="AP65" s="198">
        <v>0</v>
      </c>
      <c r="AQ65" s="198">
        <v>0</v>
      </c>
      <c r="AR65" s="198">
        <v>3.87</v>
      </c>
      <c r="AS65" s="198">
        <v>9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-9.52</v>
      </c>
      <c r="E66" s="198">
        <v>0</v>
      </c>
      <c r="F66" s="198">
        <v>0</v>
      </c>
      <c r="G66" s="198">
        <v>-9.35</v>
      </c>
      <c r="H66" s="198">
        <v>0</v>
      </c>
      <c r="I66" s="198">
        <v>0</v>
      </c>
      <c r="J66" s="198">
        <v>-22.08</v>
      </c>
      <c r="K66" s="198">
        <v>0.3</v>
      </c>
      <c r="L66" s="198">
        <v>18.57</v>
      </c>
      <c r="M66" s="198">
        <v>0.91</v>
      </c>
      <c r="N66" s="198">
        <v>0.57999999999999996</v>
      </c>
      <c r="O66" s="198">
        <v>0</v>
      </c>
      <c r="P66" s="198">
        <v>0.96</v>
      </c>
      <c r="Q66" s="198">
        <v>0.2</v>
      </c>
      <c r="R66" s="198">
        <v>0.25</v>
      </c>
      <c r="S66" s="198">
        <v>0.26</v>
      </c>
      <c r="T66" s="198">
        <v>0</v>
      </c>
      <c r="U66" s="198">
        <v>1.72</v>
      </c>
      <c r="V66" s="198">
        <v>0.57999999999999996</v>
      </c>
      <c r="W66" s="198">
        <v>0.44</v>
      </c>
      <c r="X66" s="198">
        <v>1.45</v>
      </c>
      <c r="Y66" s="198">
        <v>0</v>
      </c>
      <c r="Z66" s="198">
        <v>2.35</v>
      </c>
      <c r="AA66" s="198">
        <v>0</v>
      </c>
      <c r="AB66" s="198">
        <v>0</v>
      </c>
      <c r="AC66" s="198">
        <v>1.46</v>
      </c>
      <c r="AD66" s="198">
        <v>8.9</v>
      </c>
      <c r="AE66" s="198">
        <v>0</v>
      </c>
      <c r="AF66" s="198">
        <v>0</v>
      </c>
      <c r="AG66" s="198">
        <v>21.09</v>
      </c>
      <c r="AH66" s="198">
        <v>0</v>
      </c>
      <c r="AI66" s="198">
        <v>10.6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191.02</v>
      </c>
      <c r="AP66" s="198">
        <v>0</v>
      </c>
      <c r="AQ66" s="198">
        <v>0</v>
      </c>
      <c r="AR66" s="198">
        <v>3.87</v>
      </c>
      <c r="AS66" s="198">
        <v>9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-9.52</v>
      </c>
      <c r="E67" s="198">
        <v>0</v>
      </c>
      <c r="F67" s="198">
        <v>0</v>
      </c>
      <c r="G67" s="198">
        <v>-9.35</v>
      </c>
      <c r="H67" s="198">
        <v>0</v>
      </c>
      <c r="I67" s="198">
        <v>0</v>
      </c>
      <c r="J67" s="198">
        <v>-22.08</v>
      </c>
      <c r="K67" s="198">
        <v>0.3</v>
      </c>
      <c r="L67" s="198">
        <v>22.75</v>
      </c>
      <c r="M67" s="198">
        <v>0.91</v>
      </c>
      <c r="N67" s="198">
        <v>0.57999999999999996</v>
      </c>
      <c r="O67" s="198">
        <v>0</v>
      </c>
      <c r="P67" s="198">
        <v>0.96</v>
      </c>
      <c r="Q67" s="198">
        <v>0.2</v>
      </c>
      <c r="R67" s="198">
        <v>0.25</v>
      </c>
      <c r="S67" s="198">
        <v>0.26</v>
      </c>
      <c r="T67" s="198">
        <v>0</v>
      </c>
      <c r="U67" s="198">
        <v>1.72</v>
      </c>
      <c r="V67" s="198">
        <v>0.57999999999999996</v>
      </c>
      <c r="W67" s="198">
        <v>0.37</v>
      </c>
      <c r="X67" s="198">
        <v>1.45</v>
      </c>
      <c r="Y67" s="198">
        <v>0</v>
      </c>
      <c r="Z67" s="198">
        <v>2.35</v>
      </c>
      <c r="AA67" s="198">
        <v>0</v>
      </c>
      <c r="AB67" s="198">
        <v>0</v>
      </c>
      <c r="AC67" s="198">
        <v>1.46</v>
      </c>
      <c r="AD67" s="198">
        <v>8.9</v>
      </c>
      <c r="AE67" s="198">
        <v>0</v>
      </c>
      <c r="AF67" s="198">
        <v>0</v>
      </c>
      <c r="AG67" s="198">
        <v>21.09</v>
      </c>
      <c r="AH67" s="198">
        <v>0</v>
      </c>
      <c r="AI67" s="198">
        <v>10.6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191.02</v>
      </c>
      <c r="AP67" s="198">
        <v>0</v>
      </c>
      <c r="AQ67" s="198">
        <v>0</v>
      </c>
      <c r="AR67" s="198">
        <v>3.87</v>
      </c>
      <c r="AS67" s="198">
        <v>9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-9.52</v>
      </c>
      <c r="E68" s="198">
        <v>0</v>
      </c>
      <c r="F68" s="198">
        <v>0</v>
      </c>
      <c r="G68" s="198">
        <v>-9.35</v>
      </c>
      <c r="H68" s="198">
        <v>0</v>
      </c>
      <c r="I68" s="198">
        <v>0</v>
      </c>
      <c r="J68" s="198">
        <v>-22.08</v>
      </c>
      <c r="K68" s="198">
        <v>0.3</v>
      </c>
      <c r="L68" s="198">
        <v>18.57</v>
      </c>
      <c r="M68" s="198">
        <v>0.91</v>
      </c>
      <c r="N68" s="198">
        <v>0.57999999999999996</v>
      </c>
      <c r="O68" s="198">
        <v>0</v>
      </c>
      <c r="P68" s="198">
        <v>0.96</v>
      </c>
      <c r="Q68" s="198">
        <v>0.2</v>
      </c>
      <c r="R68" s="198">
        <v>0.25</v>
      </c>
      <c r="S68" s="198">
        <v>0.26</v>
      </c>
      <c r="T68" s="198">
        <v>0</v>
      </c>
      <c r="U68" s="198">
        <v>1.72</v>
      </c>
      <c r="V68" s="198">
        <v>0.57999999999999996</v>
      </c>
      <c r="W68" s="198">
        <v>0.37</v>
      </c>
      <c r="X68" s="198">
        <v>1.45</v>
      </c>
      <c r="Y68" s="198">
        <v>0</v>
      </c>
      <c r="Z68" s="198">
        <v>2.35</v>
      </c>
      <c r="AA68" s="198">
        <v>0</v>
      </c>
      <c r="AB68" s="198">
        <v>0</v>
      </c>
      <c r="AC68" s="198">
        <v>1.46</v>
      </c>
      <c r="AD68" s="198">
        <v>8.9</v>
      </c>
      <c r="AE68" s="198">
        <v>0</v>
      </c>
      <c r="AF68" s="198">
        <v>0</v>
      </c>
      <c r="AG68" s="198">
        <v>21.09</v>
      </c>
      <c r="AH68" s="198">
        <v>0</v>
      </c>
      <c r="AI68" s="198">
        <v>10.6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191.02</v>
      </c>
      <c r="AP68" s="198">
        <v>0</v>
      </c>
      <c r="AQ68" s="198">
        <v>0</v>
      </c>
      <c r="AR68" s="198">
        <v>3.87</v>
      </c>
      <c r="AS68" s="198">
        <v>9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-3.61</v>
      </c>
      <c r="E69" s="198">
        <v>0</v>
      </c>
      <c r="F69" s="198">
        <v>0</v>
      </c>
      <c r="G69" s="198">
        <v>-7.22</v>
      </c>
      <c r="H69" s="198">
        <v>0</v>
      </c>
      <c r="I69" s="198">
        <v>0</v>
      </c>
      <c r="J69" s="198">
        <v>-22.08</v>
      </c>
      <c r="K69" s="198">
        <v>0.3</v>
      </c>
      <c r="L69" s="198">
        <v>18.57</v>
      </c>
      <c r="M69" s="198">
        <v>0.91</v>
      </c>
      <c r="N69" s="198">
        <v>0.57999999999999996</v>
      </c>
      <c r="O69" s="198">
        <v>0</v>
      </c>
      <c r="P69" s="198">
        <v>0.96</v>
      </c>
      <c r="Q69" s="198">
        <v>0.2</v>
      </c>
      <c r="R69" s="198">
        <v>0.25</v>
      </c>
      <c r="S69" s="198">
        <v>0.26</v>
      </c>
      <c r="T69" s="198">
        <v>0</v>
      </c>
      <c r="U69" s="198">
        <v>1.72</v>
      </c>
      <c r="V69" s="198">
        <v>0.39</v>
      </c>
      <c r="W69" s="198">
        <v>0.37</v>
      </c>
      <c r="X69" s="198">
        <v>1.45</v>
      </c>
      <c r="Y69" s="198">
        <v>0</v>
      </c>
      <c r="Z69" s="198">
        <v>2.35</v>
      </c>
      <c r="AA69" s="198">
        <v>0</v>
      </c>
      <c r="AB69" s="198">
        <v>0</v>
      </c>
      <c r="AC69" s="198">
        <v>1.46</v>
      </c>
      <c r="AD69" s="198">
        <v>8.9</v>
      </c>
      <c r="AE69" s="198">
        <v>0</v>
      </c>
      <c r="AF69" s="198">
        <v>0</v>
      </c>
      <c r="AG69" s="198">
        <v>21.09</v>
      </c>
      <c r="AH69" s="198">
        <v>0</v>
      </c>
      <c r="AI69" s="198">
        <v>10.6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191.02</v>
      </c>
      <c r="AP69" s="198">
        <v>0</v>
      </c>
      <c r="AQ69" s="198">
        <v>0</v>
      </c>
      <c r="AR69" s="198">
        <v>3.87</v>
      </c>
      <c r="AS69" s="198">
        <v>9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-3.61</v>
      </c>
      <c r="E70" s="198">
        <v>0</v>
      </c>
      <c r="F70" s="198">
        <v>0</v>
      </c>
      <c r="G70" s="198">
        <v>-7.22</v>
      </c>
      <c r="H70" s="198">
        <v>0</v>
      </c>
      <c r="I70" s="198">
        <v>0</v>
      </c>
      <c r="J70" s="198">
        <v>-8.23</v>
      </c>
      <c r="K70" s="198">
        <v>0.3</v>
      </c>
      <c r="L70" s="198">
        <v>18.57</v>
      </c>
      <c r="M70" s="198">
        <v>0.91</v>
      </c>
      <c r="N70" s="198">
        <v>0.57999999999999996</v>
      </c>
      <c r="O70" s="198">
        <v>0</v>
      </c>
      <c r="P70" s="198">
        <v>0.96</v>
      </c>
      <c r="Q70" s="198">
        <v>0.2</v>
      </c>
      <c r="R70" s="198">
        <v>0.25</v>
      </c>
      <c r="S70" s="198">
        <v>0.26</v>
      </c>
      <c r="T70" s="198">
        <v>0</v>
      </c>
      <c r="U70" s="198">
        <v>1.72</v>
      </c>
      <c r="V70" s="198">
        <v>0.39</v>
      </c>
      <c r="W70" s="198">
        <v>0.37</v>
      </c>
      <c r="X70" s="198">
        <v>1.45</v>
      </c>
      <c r="Y70" s="198">
        <v>0</v>
      </c>
      <c r="Z70" s="198">
        <v>2.35</v>
      </c>
      <c r="AA70" s="198">
        <v>0</v>
      </c>
      <c r="AB70" s="198">
        <v>0</v>
      </c>
      <c r="AC70" s="198">
        <v>1.46</v>
      </c>
      <c r="AD70" s="198">
        <v>8.9</v>
      </c>
      <c r="AE70" s="198">
        <v>0</v>
      </c>
      <c r="AF70" s="198">
        <v>0</v>
      </c>
      <c r="AG70" s="198">
        <v>21.09</v>
      </c>
      <c r="AH70" s="198">
        <v>0</v>
      </c>
      <c r="AI70" s="198">
        <v>10.6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191.02</v>
      </c>
      <c r="AP70" s="198">
        <v>0</v>
      </c>
      <c r="AQ70" s="198">
        <v>0</v>
      </c>
      <c r="AR70" s="198">
        <v>3.87</v>
      </c>
      <c r="AS70" s="198">
        <v>9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-3.61</v>
      </c>
      <c r="E71" s="198">
        <v>0</v>
      </c>
      <c r="F71" s="198">
        <v>0</v>
      </c>
      <c r="G71" s="198">
        <v>-7.22</v>
      </c>
      <c r="H71" s="198">
        <v>0</v>
      </c>
      <c r="I71" s="198">
        <v>0</v>
      </c>
      <c r="J71" s="198">
        <v>-17.260000000000002</v>
      </c>
      <c r="K71" s="198">
        <v>0.3</v>
      </c>
      <c r="L71" s="198">
        <v>18.57</v>
      </c>
      <c r="M71" s="198">
        <v>0.91</v>
      </c>
      <c r="N71" s="198">
        <v>0.57999999999999996</v>
      </c>
      <c r="O71" s="198">
        <v>0</v>
      </c>
      <c r="P71" s="198">
        <v>1.27</v>
      </c>
      <c r="Q71" s="198">
        <v>0.2</v>
      </c>
      <c r="R71" s="198">
        <v>0.25</v>
      </c>
      <c r="S71" s="198">
        <v>0.26</v>
      </c>
      <c r="T71" s="198">
        <v>0</v>
      </c>
      <c r="U71" s="198">
        <v>1.72</v>
      </c>
      <c r="V71" s="198">
        <v>0.39</v>
      </c>
      <c r="W71" s="198">
        <v>0.37</v>
      </c>
      <c r="X71" s="198">
        <v>1.45</v>
      </c>
      <c r="Y71" s="198">
        <v>0</v>
      </c>
      <c r="Z71" s="198">
        <v>2.35</v>
      </c>
      <c r="AA71" s="198">
        <v>0</v>
      </c>
      <c r="AB71" s="198">
        <v>0</v>
      </c>
      <c r="AC71" s="198">
        <v>1.46</v>
      </c>
      <c r="AD71" s="198">
        <v>8.9</v>
      </c>
      <c r="AE71" s="198">
        <v>0</v>
      </c>
      <c r="AF71" s="198">
        <v>0</v>
      </c>
      <c r="AG71" s="198">
        <v>21.09</v>
      </c>
      <c r="AH71" s="198">
        <v>0</v>
      </c>
      <c r="AI71" s="198">
        <v>10.6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191.02</v>
      </c>
      <c r="AP71" s="198">
        <v>0</v>
      </c>
      <c r="AQ71" s="198">
        <v>0</v>
      </c>
      <c r="AR71" s="198">
        <v>3.87</v>
      </c>
      <c r="AS71" s="198">
        <v>9.16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-3.61</v>
      </c>
      <c r="E72" s="198">
        <v>0</v>
      </c>
      <c r="F72" s="198">
        <v>0</v>
      </c>
      <c r="G72" s="198">
        <v>-7.22</v>
      </c>
      <c r="H72" s="198">
        <v>0</v>
      </c>
      <c r="I72" s="198">
        <v>0</v>
      </c>
      <c r="J72" s="198">
        <v>-17.260000000000002</v>
      </c>
      <c r="K72" s="198">
        <v>0.3</v>
      </c>
      <c r="L72" s="198">
        <v>18.57</v>
      </c>
      <c r="M72" s="198">
        <v>0.91</v>
      </c>
      <c r="N72" s="198">
        <v>0.57999999999999996</v>
      </c>
      <c r="O72" s="198">
        <v>0</v>
      </c>
      <c r="P72" s="198">
        <v>1.01</v>
      </c>
      <c r="Q72" s="198">
        <v>0.2</v>
      </c>
      <c r="R72" s="198">
        <v>0.25</v>
      </c>
      <c r="S72" s="198">
        <v>0.26</v>
      </c>
      <c r="T72" s="198">
        <v>0</v>
      </c>
      <c r="U72" s="198">
        <v>1.72</v>
      </c>
      <c r="V72" s="198">
        <v>0.39</v>
      </c>
      <c r="W72" s="198">
        <v>0.37</v>
      </c>
      <c r="X72" s="198">
        <v>1.45</v>
      </c>
      <c r="Y72" s="198">
        <v>0</v>
      </c>
      <c r="Z72" s="198">
        <v>2.35</v>
      </c>
      <c r="AA72" s="198">
        <v>0</v>
      </c>
      <c r="AB72" s="198">
        <v>0</v>
      </c>
      <c r="AC72" s="198">
        <v>1.46</v>
      </c>
      <c r="AD72" s="198">
        <v>8.9</v>
      </c>
      <c r="AE72" s="198">
        <v>0</v>
      </c>
      <c r="AF72" s="198">
        <v>0</v>
      </c>
      <c r="AG72" s="198">
        <v>21.09</v>
      </c>
      <c r="AH72" s="198">
        <v>0</v>
      </c>
      <c r="AI72" s="198">
        <v>10.6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191.02</v>
      </c>
      <c r="AP72" s="198">
        <v>0</v>
      </c>
      <c r="AQ72" s="198">
        <v>0</v>
      </c>
      <c r="AR72" s="198">
        <v>3.87</v>
      </c>
      <c r="AS72" s="198">
        <v>9.16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-18.61</v>
      </c>
      <c r="E73" s="198">
        <v>0</v>
      </c>
      <c r="F73" s="198">
        <v>0</v>
      </c>
      <c r="G73" s="198">
        <v>-7.22</v>
      </c>
      <c r="H73" s="198">
        <v>0</v>
      </c>
      <c r="I73" s="198">
        <v>0</v>
      </c>
      <c r="J73" s="198">
        <v>-38.26</v>
      </c>
      <c r="K73" s="198">
        <v>0.3</v>
      </c>
      <c r="L73" s="198">
        <v>18.57</v>
      </c>
      <c r="M73" s="198">
        <v>0.91</v>
      </c>
      <c r="N73" s="198">
        <v>0.57999999999999996</v>
      </c>
      <c r="O73" s="198">
        <v>0</v>
      </c>
      <c r="P73" s="198">
        <v>1.01</v>
      </c>
      <c r="Q73" s="198">
        <v>0.2</v>
      </c>
      <c r="R73" s="198">
        <v>0.25</v>
      </c>
      <c r="S73" s="198">
        <v>0.26</v>
      </c>
      <c r="T73" s="198">
        <v>0</v>
      </c>
      <c r="U73" s="198">
        <v>1.72</v>
      </c>
      <c r="V73" s="198">
        <v>0.39</v>
      </c>
      <c r="W73" s="198">
        <v>0.37</v>
      </c>
      <c r="X73" s="198">
        <v>1.45</v>
      </c>
      <c r="Y73" s="198">
        <v>0</v>
      </c>
      <c r="Z73" s="198">
        <v>2.21</v>
      </c>
      <c r="AA73" s="198">
        <v>0</v>
      </c>
      <c r="AB73" s="198">
        <v>0</v>
      </c>
      <c r="AC73" s="198">
        <v>1.46</v>
      </c>
      <c r="AD73" s="198">
        <v>8.9</v>
      </c>
      <c r="AE73" s="198">
        <v>0</v>
      </c>
      <c r="AF73" s="198">
        <v>0</v>
      </c>
      <c r="AG73" s="198">
        <v>21.09</v>
      </c>
      <c r="AH73" s="198">
        <v>0</v>
      </c>
      <c r="AI73" s="198">
        <v>10.6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192.09</v>
      </c>
      <c r="AP73" s="198">
        <v>0</v>
      </c>
      <c r="AQ73" s="198">
        <v>0</v>
      </c>
      <c r="AR73" s="198">
        <v>3.87</v>
      </c>
      <c r="AS73" s="198">
        <v>9.16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-18.61</v>
      </c>
      <c r="E74" s="198">
        <v>0</v>
      </c>
      <c r="F74" s="198">
        <v>0</v>
      </c>
      <c r="G74" s="198">
        <v>-7.22</v>
      </c>
      <c r="H74" s="198">
        <v>0</v>
      </c>
      <c r="I74" s="198">
        <v>0</v>
      </c>
      <c r="J74" s="198">
        <v>-47.26</v>
      </c>
      <c r="K74" s="198">
        <v>0.3</v>
      </c>
      <c r="L74" s="198">
        <v>18.57</v>
      </c>
      <c r="M74" s="198">
        <v>0.91</v>
      </c>
      <c r="N74" s="198">
        <v>0.57999999999999996</v>
      </c>
      <c r="O74" s="198">
        <v>0</v>
      </c>
      <c r="P74" s="198">
        <v>1.01</v>
      </c>
      <c r="Q74" s="198">
        <v>0.2</v>
      </c>
      <c r="R74" s="198">
        <v>0.25</v>
      </c>
      <c r="S74" s="198">
        <v>0.26</v>
      </c>
      <c r="T74" s="198">
        <v>0</v>
      </c>
      <c r="U74" s="198">
        <v>1.72</v>
      </c>
      <c r="V74" s="198">
        <v>0.39</v>
      </c>
      <c r="W74" s="198">
        <v>0.37</v>
      </c>
      <c r="X74" s="198">
        <v>1.45</v>
      </c>
      <c r="Y74" s="198">
        <v>0</v>
      </c>
      <c r="Z74" s="198">
        <v>2.21</v>
      </c>
      <c r="AA74" s="198">
        <v>0</v>
      </c>
      <c r="AB74" s="198">
        <v>0</v>
      </c>
      <c r="AC74" s="198">
        <v>1.46</v>
      </c>
      <c r="AD74" s="198">
        <v>8.9</v>
      </c>
      <c r="AE74" s="198">
        <v>0</v>
      </c>
      <c r="AF74" s="198">
        <v>0</v>
      </c>
      <c r="AG74" s="198">
        <v>21.09</v>
      </c>
      <c r="AH74" s="198">
        <v>0</v>
      </c>
      <c r="AI74" s="198">
        <v>10.6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192.09</v>
      </c>
      <c r="AP74" s="198">
        <v>0</v>
      </c>
      <c r="AQ74" s="198">
        <v>0</v>
      </c>
      <c r="AR74" s="198">
        <v>3.87</v>
      </c>
      <c r="AS74" s="198">
        <v>9.16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-9.52</v>
      </c>
      <c r="E75" s="198">
        <v>0</v>
      </c>
      <c r="F75" s="198">
        <v>0</v>
      </c>
      <c r="G75" s="198">
        <v>-10</v>
      </c>
      <c r="H75" s="198">
        <v>0</v>
      </c>
      <c r="I75" s="198">
        <v>0</v>
      </c>
      <c r="J75" s="198">
        <v>-41.6</v>
      </c>
      <c r="K75" s="198">
        <v>0.3</v>
      </c>
      <c r="L75" s="198">
        <v>18.57</v>
      </c>
      <c r="M75" s="198">
        <v>0.91</v>
      </c>
      <c r="N75" s="198">
        <v>0.57999999999999996</v>
      </c>
      <c r="O75" s="198">
        <v>0</v>
      </c>
      <c r="P75" s="198">
        <v>1.01</v>
      </c>
      <c r="Q75" s="198">
        <v>0.2</v>
      </c>
      <c r="R75" s="198">
        <v>0.25</v>
      </c>
      <c r="S75" s="198">
        <v>0.26</v>
      </c>
      <c r="T75" s="198">
        <v>0</v>
      </c>
      <c r="U75" s="198">
        <v>1.72</v>
      </c>
      <c r="V75" s="198">
        <v>0.39</v>
      </c>
      <c r="W75" s="198">
        <v>0.37</v>
      </c>
      <c r="X75" s="198">
        <v>1.45</v>
      </c>
      <c r="Y75" s="198">
        <v>0</v>
      </c>
      <c r="Z75" s="198">
        <v>2.02</v>
      </c>
      <c r="AA75" s="198">
        <v>0.73</v>
      </c>
      <c r="AB75" s="198">
        <v>0</v>
      </c>
      <c r="AC75" s="198">
        <v>1.46</v>
      </c>
      <c r="AD75" s="198">
        <v>8.9</v>
      </c>
      <c r="AE75" s="198">
        <v>0</v>
      </c>
      <c r="AF75" s="198">
        <v>0</v>
      </c>
      <c r="AG75" s="198">
        <v>21.09</v>
      </c>
      <c r="AH75" s="198">
        <v>0</v>
      </c>
      <c r="AI75" s="198">
        <v>10.6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196.46</v>
      </c>
      <c r="AP75" s="198">
        <v>0</v>
      </c>
      <c r="AQ75" s="198">
        <v>0</v>
      </c>
      <c r="AR75" s="198">
        <v>3.87</v>
      </c>
      <c r="AS75" s="198">
        <v>9.33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-9.52</v>
      </c>
      <c r="E76" s="198">
        <v>0</v>
      </c>
      <c r="F76" s="198">
        <v>0</v>
      </c>
      <c r="G76" s="198">
        <v>-9.35</v>
      </c>
      <c r="H76" s="198">
        <v>0</v>
      </c>
      <c r="I76" s="198">
        <v>0</v>
      </c>
      <c r="J76" s="198">
        <v>-23.6</v>
      </c>
      <c r="K76" s="198">
        <v>0.3</v>
      </c>
      <c r="L76" s="198">
        <v>18.57</v>
      </c>
      <c r="M76" s="198">
        <v>0.91</v>
      </c>
      <c r="N76" s="198">
        <v>0.57999999999999996</v>
      </c>
      <c r="O76" s="198">
        <v>0</v>
      </c>
      <c r="P76" s="198">
        <v>1.01</v>
      </c>
      <c r="Q76" s="198">
        <v>0.2</v>
      </c>
      <c r="R76" s="198">
        <v>0.25</v>
      </c>
      <c r="S76" s="198">
        <v>0.26</v>
      </c>
      <c r="T76" s="198">
        <v>0</v>
      </c>
      <c r="U76" s="198">
        <v>1.72</v>
      </c>
      <c r="V76" s="198">
        <v>0.39</v>
      </c>
      <c r="W76" s="198">
        <v>0.37</v>
      </c>
      <c r="X76" s="198">
        <v>1.45</v>
      </c>
      <c r="Y76" s="198">
        <v>0</v>
      </c>
      <c r="Z76" s="198">
        <v>2.02</v>
      </c>
      <c r="AA76" s="198">
        <v>0.73</v>
      </c>
      <c r="AB76" s="198">
        <v>0</v>
      </c>
      <c r="AC76" s="198">
        <v>1.46</v>
      </c>
      <c r="AD76" s="198">
        <v>8.9</v>
      </c>
      <c r="AE76" s="198">
        <v>0</v>
      </c>
      <c r="AF76" s="198">
        <v>0</v>
      </c>
      <c r="AG76" s="198">
        <v>21.09</v>
      </c>
      <c r="AH76" s="198">
        <v>0</v>
      </c>
      <c r="AI76" s="198">
        <v>10.6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196.46</v>
      </c>
      <c r="AP76" s="198">
        <v>0</v>
      </c>
      <c r="AQ76" s="198">
        <v>0</v>
      </c>
      <c r="AR76" s="198">
        <v>3.87</v>
      </c>
      <c r="AS76" s="198">
        <v>9.33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-9.52</v>
      </c>
      <c r="E77" s="198">
        <v>0</v>
      </c>
      <c r="F77" s="198">
        <v>0</v>
      </c>
      <c r="G77" s="198">
        <v>-9.35</v>
      </c>
      <c r="H77" s="198">
        <v>0</v>
      </c>
      <c r="I77" s="198">
        <v>0</v>
      </c>
      <c r="J77" s="198">
        <v>-22.08</v>
      </c>
      <c r="K77" s="198">
        <v>0.3</v>
      </c>
      <c r="L77" s="198">
        <v>18.57</v>
      </c>
      <c r="M77" s="198">
        <v>0.91</v>
      </c>
      <c r="N77" s="198">
        <v>0.57999999999999996</v>
      </c>
      <c r="O77" s="198">
        <v>0</v>
      </c>
      <c r="P77" s="198">
        <v>1.01</v>
      </c>
      <c r="Q77" s="198">
        <v>0.2</v>
      </c>
      <c r="R77" s="198">
        <v>0.25</v>
      </c>
      <c r="S77" s="198">
        <v>0.26</v>
      </c>
      <c r="T77" s="198">
        <v>0</v>
      </c>
      <c r="U77" s="198">
        <v>1.72</v>
      </c>
      <c r="V77" s="198">
        <v>0.39</v>
      </c>
      <c r="W77" s="198">
        <v>0.37</v>
      </c>
      <c r="X77" s="198">
        <v>1.45</v>
      </c>
      <c r="Y77" s="198">
        <v>0</v>
      </c>
      <c r="Z77" s="198">
        <v>2.02</v>
      </c>
      <c r="AA77" s="198">
        <v>0.73</v>
      </c>
      <c r="AB77" s="198">
        <v>0</v>
      </c>
      <c r="AC77" s="198">
        <v>1.46</v>
      </c>
      <c r="AD77" s="198">
        <v>8.9</v>
      </c>
      <c r="AE77" s="198">
        <v>0</v>
      </c>
      <c r="AF77" s="198">
        <v>0</v>
      </c>
      <c r="AG77" s="198">
        <v>21.09</v>
      </c>
      <c r="AH77" s="198">
        <v>0</v>
      </c>
      <c r="AI77" s="198">
        <v>10.6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196.46</v>
      </c>
      <c r="AP77" s="198">
        <v>0</v>
      </c>
      <c r="AQ77" s="198">
        <v>0</v>
      </c>
      <c r="AR77" s="198">
        <v>3.87</v>
      </c>
      <c r="AS77" s="198">
        <v>9.33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-9.52</v>
      </c>
      <c r="E78" s="198">
        <v>0</v>
      </c>
      <c r="F78" s="198">
        <v>0</v>
      </c>
      <c r="G78" s="198">
        <v>-9.35</v>
      </c>
      <c r="H78" s="198">
        <v>0</v>
      </c>
      <c r="I78" s="198">
        <v>0</v>
      </c>
      <c r="J78" s="198">
        <v>-22.08</v>
      </c>
      <c r="K78" s="198">
        <v>0.3</v>
      </c>
      <c r="L78" s="198">
        <v>18.57</v>
      </c>
      <c r="M78" s="198">
        <v>0.91</v>
      </c>
      <c r="N78" s="198">
        <v>0.57999999999999996</v>
      </c>
      <c r="O78" s="198">
        <v>0</v>
      </c>
      <c r="P78" s="198">
        <v>1.01</v>
      </c>
      <c r="Q78" s="198">
        <v>0.2</v>
      </c>
      <c r="R78" s="198">
        <v>0.25</v>
      </c>
      <c r="S78" s="198">
        <v>0.26</v>
      </c>
      <c r="T78" s="198">
        <v>0</v>
      </c>
      <c r="U78" s="198">
        <v>1.72</v>
      </c>
      <c r="V78" s="198">
        <v>0.39</v>
      </c>
      <c r="W78" s="198">
        <v>0.37</v>
      </c>
      <c r="X78" s="198">
        <v>1.45</v>
      </c>
      <c r="Y78" s="198">
        <v>0</v>
      </c>
      <c r="Z78" s="198">
        <v>2.02</v>
      </c>
      <c r="AA78" s="198">
        <v>0.73</v>
      </c>
      <c r="AB78" s="198">
        <v>0</v>
      </c>
      <c r="AC78" s="198">
        <v>1.46</v>
      </c>
      <c r="AD78" s="198">
        <v>8.9</v>
      </c>
      <c r="AE78" s="198">
        <v>0</v>
      </c>
      <c r="AF78" s="198">
        <v>0</v>
      </c>
      <c r="AG78" s="198">
        <v>21.09</v>
      </c>
      <c r="AH78" s="198">
        <v>0</v>
      </c>
      <c r="AI78" s="198">
        <v>10.6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196.46</v>
      </c>
      <c r="AP78" s="198">
        <v>0</v>
      </c>
      <c r="AQ78" s="198">
        <v>0</v>
      </c>
      <c r="AR78" s="198">
        <v>3.87</v>
      </c>
      <c r="AS78" s="198">
        <v>9.33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-9.52</v>
      </c>
      <c r="E79" s="198">
        <v>0</v>
      </c>
      <c r="F79" s="198">
        <v>0</v>
      </c>
      <c r="G79" s="198">
        <v>-9.35</v>
      </c>
      <c r="H79" s="198">
        <v>0</v>
      </c>
      <c r="I79" s="198">
        <v>0</v>
      </c>
      <c r="J79" s="198">
        <v>-22.08</v>
      </c>
      <c r="K79" s="198">
        <v>0.3</v>
      </c>
      <c r="L79" s="198">
        <v>18.57</v>
      </c>
      <c r="M79" s="198">
        <v>0.91</v>
      </c>
      <c r="N79" s="198">
        <v>0.57999999999999996</v>
      </c>
      <c r="O79" s="198">
        <v>0</v>
      </c>
      <c r="P79" s="198">
        <v>1.01</v>
      </c>
      <c r="Q79" s="198">
        <v>0.2</v>
      </c>
      <c r="R79" s="198">
        <v>0.25</v>
      </c>
      <c r="S79" s="198">
        <v>0.26</v>
      </c>
      <c r="T79" s="198">
        <v>0</v>
      </c>
      <c r="U79" s="198">
        <v>1.72</v>
      </c>
      <c r="V79" s="198">
        <v>0.39</v>
      </c>
      <c r="W79" s="198">
        <v>0.37</v>
      </c>
      <c r="X79" s="198">
        <v>1.45</v>
      </c>
      <c r="Y79" s="198">
        <v>0</v>
      </c>
      <c r="Z79" s="198">
        <v>2.02</v>
      </c>
      <c r="AA79" s="198">
        <v>0.73</v>
      </c>
      <c r="AB79" s="198">
        <v>0</v>
      </c>
      <c r="AC79" s="198">
        <v>1.46</v>
      </c>
      <c r="AD79" s="198">
        <v>8.9</v>
      </c>
      <c r="AE79" s="198">
        <v>0</v>
      </c>
      <c r="AF79" s="198">
        <v>0</v>
      </c>
      <c r="AG79" s="198">
        <v>21.09</v>
      </c>
      <c r="AH79" s="198">
        <v>0</v>
      </c>
      <c r="AI79" s="198">
        <v>10.6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196.46</v>
      </c>
      <c r="AP79" s="198">
        <v>0</v>
      </c>
      <c r="AQ79" s="198">
        <v>0</v>
      </c>
      <c r="AR79" s="198">
        <v>3.87</v>
      </c>
      <c r="AS79" s="198">
        <v>9.5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-9.52</v>
      </c>
      <c r="E80" s="198">
        <v>0</v>
      </c>
      <c r="F80" s="198">
        <v>0</v>
      </c>
      <c r="G80" s="198">
        <v>-9.35</v>
      </c>
      <c r="H80" s="198">
        <v>0</v>
      </c>
      <c r="I80" s="198">
        <v>0</v>
      </c>
      <c r="J80" s="198">
        <v>-22.08</v>
      </c>
      <c r="K80" s="198">
        <v>0.3</v>
      </c>
      <c r="L80" s="198">
        <v>18.57</v>
      </c>
      <c r="M80" s="198">
        <v>0.91</v>
      </c>
      <c r="N80" s="198">
        <v>0.57999999999999996</v>
      </c>
      <c r="O80" s="198">
        <v>0</v>
      </c>
      <c r="P80" s="198">
        <v>1.01</v>
      </c>
      <c r="Q80" s="198">
        <v>0.2</v>
      </c>
      <c r="R80" s="198">
        <v>0.25</v>
      </c>
      <c r="S80" s="198">
        <v>0.26</v>
      </c>
      <c r="T80" s="198">
        <v>0</v>
      </c>
      <c r="U80" s="198">
        <v>1.72</v>
      </c>
      <c r="V80" s="198">
        <v>0.39</v>
      </c>
      <c r="W80" s="198">
        <v>0.34</v>
      </c>
      <c r="X80" s="198">
        <v>1.45</v>
      </c>
      <c r="Y80" s="198">
        <v>0</v>
      </c>
      <c r="Z80" s="198">
        <v>2.02</v>
      </c>
      <c r="AA80" s="198">
        <v>0.73</v>
      </c>
      <c r="AB80" s="198">
        <v>0</v>
      </c>
      <c r="AC80" s="198">
        <v>1.46</v>
      </c>
      <c r="AD80" s="198">
        <v>8.9</v>
      </c>
      <c r="AE80" s="198">
        <v>0</v>
      </c>
      <c r="AF80" s="198">
        <v>0</v>
      </c>
      <c r="AG80" s="198">
        <v>21.09</v>
      </c>
      <c r="AH80" s="198">
        <v>0</v>
      </c>
      <c r="AI80" s="198">
        <v>10.6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196.46</v>
      </c>
      <c r="AP80" s="198">
        <v>0</v>
      </c>
      <c r="AQ80" s="198">
        <v>0</v>
      </c>
      <c r="AR80" s="198">
        <v>3.87</v>
      </c>
      <c r="AS80" s="198">
        <v>9.5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-5.65</v>
      </c>
      <c r="E81" s="198">
        <v>0</v>
      </c>
      <c r="F81" s="198">
        <v>0</v>
      </c>
      <c r="G81" s="198">
        <v>-0.02</v>
      </c>
      <c r="H81" s="198">
        <v>0</v>
      </c>
      <c r="I81" s="198">
        <v>0</v>
      </c>
      <c r="J81" s="198">
        <v>-22.08</v>
      </c>
      <c r="K81" s="198">
        <v>0.3</v>
      </c>
      <c r="L81" s="198">
        <v>18.57</v>
      </c>
      <c r="M81" s="198">
        <v>0.91</v>
      </c>
      <c r="N81" s="198">
        <v>0.57999999999999996</v>
      </c>
      <c r="O81" s="198">
        <v>0</v>
      </c>
      <c r="P81" s="198">
        <v>1.01</v>
      </c>
      <c r="Q81" s="198">
        <v>0.2</v>
      </c>
      <c r="R81" s="198">
        <v>0.25</v>
      </c>
      <c r="S81" s="198">
        <v>0.26</v>
      </c>
      <c r="T81" s="198">
        <v>0</v>
      </c>
      <c r="U81" s="198">
        <v>1.72</v>
      </c>
      <c r="V81" s="198">
        <v>0.39</v>
      </c>
      <c r="W81" s="198">
        <v>0.34</v>
      </c>
      <c r="X81" s="198">
        <v>1.45</v>
      </c>
      <c r="Y81" s="198">
        <v>0</v>
      </c>
      <c r="Z81" s="198">
        <v>2.02</v>
      </c>
      <c r="AA81" s="198">
        <v>0.73</v>
      </c>
      <c r="AB81" s="198">
        <v>0</v>
      </c>
      <c r="AC81" s="198">
        <v>1.46</v>
      </c>
      <c r="AD81" s="198">
        <v>8.9</v>
      </c>
      <c r="AE81" s="198">
        <v>0</v>
      </c>
      <c r="AF81" s="198">
        <v>0</v>
      </c>
      <c r="AG81" s="198">
        <v>21.09</v>
      </c>
      <c r="AH81" s="198">
        <v>0</v>
      </c>
      <c r="AI81" s="198">
        <v>10.6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196.46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-5.65</v>
      </c>
      <c r="E82" s="198">
        <v>0</v>
      </c>
      <c r="F82" s="198">
        <v>0</v>
      </c>
      <c r="G82" s="198">
        <v>-0.02</v>
      </c>
      <c r="H82" s="198">
        <v>0</v>
      </c>
      <c r="I82" s="198">
        <v>0</v>
      </c>
      <c r="J82" s="198">
        <v>-22.08</v>
      </c>
      <c r="K82" s="198">
        <v>0.3</v>
      </c>
      <c r="L82" s="198">
        <v>18.57</v>
      </c>
      <c r="M82" s="198">
        <v>0.91</v>
      </c>
      <c r="N82" s="198">
        <v>0.57999999999999996</v>
      </c>
      <c r="O82" s="198">
        <v>0</v>
      </c>
      <c r="P82" s="198">
        <v>1.01</v>
      </c>
      <c r="Q82" s="198">
        <v>0.2</v>
      </c>
      <c r="R82" s="198">
        <v>0.25</v>
      </c>
      <c r="S82" s="198">
        <v>0.26</v>
      </c>
      <c r="T82" s="198">
        <v>0</v>
      </c>
      <c r="U82" s="198">
        <v>1.72</v>
      </c>
      <c r="V82" s="198">
        <v>0.39</v>
      </c>
      <c r="W82" s="198">
        <v>0.34</v>
      </c>
      <c r="X82" s="198">
        <v>1.45</v>
      </c>
      <c r="Y82" s="198">
        <v>0</v>
      </c>
      <c r="Z82" s="198">
        <v>2.02</v>
      </c>
      <c r="AA82" s="198">
        <v>0.73</v>
      </c>
      <c r="AB82" s="198">
        <v>0</v>
      </c>
      <c r="AC82" s="198">
        <v>1.46</v>
      </c>
      <c r="AD82" s="198">
        <v>8.9</v>
      </c>
      <c r="AE82" s="198">
        <v>0</v>
      </c>
      <c r="AF82" s="198">
        <v>0</v>
      </c>
      <c r="AG82" s="198">
        <v>21.09</v>
      </c>
      <c r="AH82" s="198">
        <v>0</v>
      </c>
      <c r="AI82" s="198">
        <v>10.6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196.46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-5.65</v>
      </c>
      <c r="E83" s="198">
        <v>0</v>
      </c>
      <c r="F83" s="198">
        <v>0</v>
      </c>
      <c r="G83" s="198">
        <v>-0.02</v>
      </c>
      <c r="H83" s="198">
        <v>0</v>
      </c>
      <c r="I83" s="198">
        <v>0</v>
      </c>
      <c r="J83" s="198">
        <v>-22.08</v>
      </c>
      <c r="K83" s="198">
        <v>0.3</v>
      </c>
      <c r="L83" s="198">
        <v>18.57</v>
      </c>
      <c r="M83" s="198">
        <v>0.91</v>
      </c>
      <c r="N83" s="198">
        <v>0.57999999999999996</v>
      </c>
      <c r="O83" s="198">
        <v>0</v>
      </c>
      <c r="P83" s="198">
        <v>1.01</v>
      </c>
      <c r="Q83" s="198">
        <v>0.2</v>
      </c>
      <c r="R83" s="198">
        <v>0.25</v>
      </c>
      <c r="S83" s="198">
        <v>0.26</v>
      </c>
      <c r="T83" s="198">
        <v>0</v>
      </c>
      <c r="U83" s="198">
        <v>1.72</v>
      </c>
      <c r="V83" s="198">
        <v>0.39</v>
      </c>
      <c r="W83" s="198">
        <v>0.34</v>
      </c>
      <c r="X83" s="198">
        <v>1.45</v>
      </c>
      <c r="Y83" s="198">
        <v>0</v>
      </c>
      <c r="Z83" s="198">
        <v>2.02</v>
      </c>
      <c r="AA83" s="198">
        <v>0.73</v>
      </c>
      <c r="AB83" s="198">
        <v>0</v>
      </c>
      <c r="AC83" s="198">
        <v>1.46</v>
      </c>
      <c r="AD83" s="198">
        <v>8.9</v>
      </c>
      <c r="AE83" s="198">
        <v>0</v>
      </c>
      <c r="AF83" s="198">
        <v>0</v>
      </c>
      <c r="AG83" s="198">
        <v>21.09</v>
      </c>
      <c r="AH83" s="198">
        <v>0</v>
      </c>
      <c r="AI83" s="198">
        <v>10.6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196.46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-5.65</v>
      </c>
      <c r="E84" s="198">
        <v>0</v>
      </c>
      <c r="F84" s="198">
        <v>0</v>
      </c>
      <c r="G84" s="198">
        <v>-0.02</v>
      </c>
      <c r="H84" s="198">
        <v>0</v>
      </c>
      <c r="I84" s="198">
        <v>0</v>
      </c>
      <c r="J84" s="198">
        <v>-22.08</v>
      </c>
      <c r="K84" s="198">
        <v>0.3</v>
      </c>
      <c r="L84" s="198">
        <v>18.57</v>
      </c>
      <c r="M84" s="198">
        <v>0.91</v>
      </c>
      <c r="N84" s="198">
        <v>0.57999999999999996</v>
      </c>
      <c r="O84" s="198">
        <v>0</v>
      </c>
      <c r="P84" s="198">
        <v>1.01</v>
      </c>
      <c r="Q84" s="198">
        <v>0.2</v>
      </c>
      <c r="R84" s="198">
        <v>0.25</v>
      </c>
      <c r="S84" s="198">
        <v>0.26</v>
      </c>
      <c r="T84" s="198">
        <v>0</v>
      </c>
      <c r="U84" s="198">
        <v>1.72</v>
      </c>
      <c r="V84" s="198">
        <v>0.39</v>
      </c>
      <c r="W84" s="198">
        <v>0.34</v>
      </c>
      <c r="X84" s="198">
        <v>1.45</v>
      </c>
      <c r="Y84" s="198">
        <v>0</v>
      </c>
      <c r="Z84" s="198">
        <v>2.02</v>
      </c>
      <c r="AA84" s="198">
        <v>0.73</v>
      </c>
      <c r="AB84" s="198">
        <v>0</v>
      </c>
      <c r="AC84" s="198">
        <v>1.46</v>
      </c>
      <c r="AD84" s="198">
        <v>8.9</v>
      </c>
      <c r="AE84" s="198">
        <v>0</v>
      </c>
      <c r="AF84" s="198">
        <v>0</v>
      </c>
      <c r="AG84" s="198">
        <v>21.09</v>
      </c>
      <c r="AH84" s="198">
        <v>0</v>
      </c>
      <c r="AI84" s="198">
        <v>10.6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196.46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-5.65</v>
      </c>
      <c r="E85" s="198">
        <v>0</v>
      </c>
      <c r="F85" s="198">
        <v>0</v>
      </c>
      <c r="G85" s="198">
        <v>-0.02</v>
      </c>
      <c r="H85" s="198">
        <v>0</v>
      </c>
      <c r="I85" s="198">
        <v>0</v>
      </c>
      <c r="J85" s="198">
        <v>-22.08</v>
      </c>
      <c r="K85" s="198">
        <v>0.3</v>
      </c>
      <c r="L85" s="198">
        <v>18.57</v>
      </c>
      <c r="M85" s="198">
        <v>0.91</v>
      </c>
      <c r="N85" s="198">
        <v>0.57999999999999996</v>
      </c>
      <c r="O85" s="198">
        <v>0</v>
      </c>
      <c r="P85" s="198">
        <v>1.01</v>
      </c>
      <c r="Q85" s="198">
        <v>0.2</v>
      </c>
      <c r="R85" s="198">
        <v>0.25</v>
      </c>
      <c r="S85" s="198">
        <v>0.26</v>
      </c>
      <c r="T85" s="198">
        <v>0</v>
      </c>
      <c r="U85" s="198">
        <v>1.72</v>
      </c>
      <c r="V85" s="198">
        <v>0.39</v>
      </c>
      <c r="W85" s="198">
        <v>0.34</v>
      </c>
      <c r="X85" s="198">
        <v>1.45</v>
      </c>
      <c r="Y85" s="198">
        <v>0</v>
      </c>
      <c r="Z85" s="198">
        <v>2.02</v>
      </c>
      <c r="AA85" s="198">
        <v>0.73</v>
      </c>
      <c r="AB85" s="198">
        <v>0</v>
      </c>
      <c r="AC85" s="198">
        <v>1.46</v>
      </c>
      <c r="AD85" s="198">
        <v>8.9</v>
      </c>
      <c r="AE85" s="198">
        <v>0</v>
      </c>
      <c r="AF85" s="198">
        <v>0</v>
      </c>
      <c r="AG85" s="198">
        <v>21.09</v>
      </c>
      <c r="AH85" s="198">
        <v>0</v>
      </c>
      <c r="AI85" s="198">
        <v>10.6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196.46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-5.65</v>
      </c>
      <c r="E86" s="198">
        <v>0</v>
      </c>
      <c r="F86" s="198">
        <v>0</v>
      </c>
      <c r="G86" s="198">
        <v>-0.02</v>
      </c>
      <c r="H86" s="198">
        <v>0</v>
      </c>
      <c r="I86" s="198">
        <v>0</v>
      </c>
      <c r="J86" s="198">
        <v>-22.08</v>
      </c>
      <c r="K86" s="198">
        <v>0.3</v>
      </c>
      <c r="L86" s="198">
        <v>18.57</v>
      </c>
      <c r="M86" s="198">
        <v>0.91</v>
      </c>
      <c r="N86" s="198">
        <v>0.57999999999999996</v>
      </c>
      <c r="O86" s="198">
        <v>0</v>
      </c>
      <c r="P86" s="198">
        <v>1.01</v>
      </c>
      <c r="Q86" s="198">
        <v>0.2</v>
      </c>
      <c r="R86" s="198">
        <v>0.25</v>
      </c>
      <c r="S86" s="198">
        <v>0.26</v>
      </c>
      <c r="T86" s="198">
        <v>0</v>
      </c>
      <c r="U86" s="198">
        <v>1.72</v>
      </c>
      <c r="V86" s="198">
        <v>0.39</v>
      </c>
      <c r="W86" s="198">
        <v>0.34</v>
      </c>
      <c r="X86" s="198">
        <v>1.45</v>
      </c>
      <c r="Y86" s="198">
        <v>0</v>
      </c>
      <c r="Z86" s="198">
        <v>2.02</v>
      </c>
      <c r="AA86" s="198">
        <v>0.73</v>
      </c>
      <c r="AB86" s="198">
        <v>0</v>
      </c>
      <c r="AC86" s="198">
        <v>1.46</v>
      </c>
      <c r="AD86" s="198">
        <v>8.9</v>
      </c>
      <c r="AE86" s="198">
        <v>0</v>
      </c>
      <c r="AF86" s="198">
        <v>0</v>
      </c>
      <c r="AG86" s="198">
        <v>21.09</v>
      </c>
      <c r="AH86" s="198">
        <v>0</v>
      </c>
      <c r="AI86" s="198">
        <v>10.6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196.46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-5.65</v>
      </c>
      <c r="E87" s="198">
        <v>0</v>
      </c>
      <c r="F87" s="198">
        <v>0</v>
      </c>
      <c r="G87" s="198">
        <v>-0.02</v>
      </c>
      <c r="H87" s="198">
        <v>0</v>
      </c>
      <c r="I87" s="198">
        <v>0</v>
      </c>
      <c r="J87" s="198">
        <v>-22.08</v>
      </c>
      <c r="K87" s="198">
        <v>0.3</v>
      </c>
      <c r="L87" s="198">
        <v>18.57</v>
      </c>
      <c r="M87" s="198">
        <v>0.91</v>
      </c>
      <c r="N87" s="198">
        <v>0.57999999999999996</v>
      </c>
      <c r="O87" s="198">
        <v>0</v>
      </c>
      <c r="P87" s="198">
        <v>1.01</v>
      </c>
      <c r="Q87" s="198">
        <v>0.2</v>
      </c>
      <c r="R87" s="198">
        <v>0.25</v>
      </c>
      <c r="S87" s="198">
        <v>0.26</v>
      </c>
      <c r="T87" s="198">
        <v>0</v>
      </c>
      <c r="U87" s="198">
        <v>1.72</v>
      </c>
      <c r="V87" s="198">
        <v>0.39</v>
      </c>
      <c r="W87" s="198">
        <v>0.34</v>
      </c>
      <c r="X87" s="198">
        <v>1.45</v>
      </c>
      <c r="Y87" s="198">
        <v>0</v>
      </c>
      <c r="Z87" s="198">
        <v>2.02</v>
      </c>
      <c r="AA87" s="198">
        <v>0.73</v>
      </c>
      <c r="AB87" s="198">
        <v>0</v>
      </c>
      <c r="AC87" s="198">
        <v>1.46</v>
      </c>
      <c r="AD87" s="198">
        <v>8.9</v>
      </c>
      <c r="AE87" s="198">
        <v>0</v>
      </c>
      <c r="AF87" s="198">
        <v>0</v>
      </c>
      <c r="AG87" s="198">
        <v>21.09</v>
      </c>
      <c r="AH87" s="198">
        <v>0</v>
      </c>
      <c r="AI87" s="198">
        <v>10.6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196.46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-5.65</v>
      </c>
      <c r="E88" s="198">
        <v>0</v>
      </c>
      <c r="F88" s="198">
        <v>0</v>
      </c>
      <c r="G88" s="198">
        <v>-0.02</v>
      </c>
      <c r="H88" s="198">
        <v>0</v>
      </c>
      <c r="I88" s="198">
        <v>0</v>
      </c>
      <c r="J88" s="198">
        <v>-22.08</v>
      </c>
      <c r="K88" s="198">
        <v>0.3</v>
      </c>
      <c r="L88" s="198">
        <v>18.57</v>
      </c>
      <c r="M88" s="198">
        <v>0.91</v>
      </c>
      <c r="N88" s="198">
        <v>0.57999999999999996</v>
      </c>
      <c r="O88" s="198">
        <v>0</v>
      </c>
      <c r="P88" s="198">
        <v>1.01</v>
      </c>
      <c r="Q88" s="198">
        <v>0.2</v>
      </c>
      <c r="R88" s="198">
        <v>0.25</v>
      </c>
      <c r="S88" s="198">
        <v>0.26</v>
      </c>
      <c r="T88" s="198">
        <v>0</v>
      </c>
      <c r="U88" s="198">
        <v>1.72</v>
      </c>
      <c r="V88" s="198">
        <v>0.39</v>
      </c>
      <c r="W88" s="198">
        <v>0.34</v>
      </c>
      <c r="X88" s="198">
        <v>1.45</v>
      </c>
      <c r="Y88" s="198">
        <v>0</v>
      </c>
      <c r="Z88" s="198">
        <v>2.02</v>
      </c>
      <c r="AA88" s="198">
        <v>0.73</v>
      </c>
      <c r="AB88" s="198">
        <v>0</v>
      </c>
      <c r="AC88" s="198">
        <v>1.46</v>
      </c>
      <c r="AD88" s="198">
        <v>8.9</v>
      </c>
      <c r="AE88" s="198">
        <v>0</v>
      </c>
      <c r="AF88" s="198">
        <v>0</v>
      </c>
      <c r="AG88" s="198">
        <v>21.09</v>
      </c>
      <c r="AH88" s="198">
        <v>0</v>
      </c>
      <c r="AI88" s="198">
        <v>10.6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196.46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-5.65</v>
      </c>
      <c r="E89" s="198">
        <v>0</v>
      </c>
      <c r="F89" s="198">
        <v>0</v>
      </c>
      <c r="G89" s="198">
        <v>-0.02</v>
      </c>
      <c r="H89" s="198">
        <v>0</v>
      </c>
      <c r="I89" s="198">
        <v>0</v>
      </c>
      <c r="J89" s="198">
        <v>-22.08</v>
      </c>
      <c r="K89" s="198">
        <v>0.3</v>
      </c>
      <c r="L89" s="198">
        <v>18.57</v>
      </c>
      <c r="M89" s="198">
        <v>0.91</v>
      </c>
      <c r="N89" s="198">
        <v>0.57999999999999996</v>
      </c>
      <c r="O89" s="198">
        <v>0</v>
      </c>
      <c r="P89" s="198">
        <v>1.01</v>
      </c>
      <c r="Q89" s="198">
        <v>0.2</v>
      </c>
      <c r="R89" s="198">
        <v>0.25</v>
      </c>
      <c r="S89" s="198">
        <v>0.26</v>
      </c>
      <c r="T89" s="198">
        <v>0</v>
      </c>
      <c r="U89" s="198">
        <v>1.72</v>
      </c>
      <c r="V89" s="198">
        <v>0.17</v>
      </c>
      <c r="W89" s="198">
        <v>0.34</v>
      </c>
      <c r="X89" s="198">
        <v>1.45</v>
      </c>
      <c r="Y89" s="198">
        <v>0</v>
      </c>
      <c r="Z89" s="198">
        <v>2.02</v>
      </c>
      <c r="AA89" s="198">
        <v>0.73</v>
      </c>
      <c r="AB89" s="198">
        <v>0</v>
      </c>
      <c r="AC89" s="198">
        <v>1.46</v>
      </c>
      <c r="AD89" s="198">
        <v>8.9</v>
      </c>
      <c r="AE89" s="198">
        <v>0</v>
      </c>
      <c r="AF89" s="198">
        <v>0</v>
      </c>
      <c r="AG89" s="198">
        <v>21.09</v>
      </c>
      <c r="AH89" s="198">
        <v>0</v>
      </c>
      <c r="AI89" s="198">
        <v>10.6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196.46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-5.65</v>
      </c>
      <c r="E90" s="198">
        <v>0</v>
      </c>
      <c r="F90" s="198">
        <v>0</v>
      </c>
      <c r="G90" s="198">
        <v>-0.02</v>
      </c>
      <c r="H90" s="198">
        <v>0</v>
      </c>
      <c r="I90" s="198">
        <v>0</v>
      </c>
      <c r="J90" s="198">
        <v>-22.08</v>
      </c>
      <c r="K90" s="198">
        <v>0.3</v>
      </c>
      <c r="L90" s="198">
        <v>18.57</v>
      </c>
      <c r="M90" s="198">
        <v>0.91</v>
      </c>
      <c r="N90" s="198">
        <v>0.57999999999999996</v>
      </c>
      <c r="O90" s="198">
        <v>0</v>
      </c>
      <c r="P90" s="198">
        <v>1.01</v>
      </c>
      <c r="Q90" s="198">
        <v>0.2</v>
      </c>
      <c r="R90" s="198">
        <v>0.25</v>
      </c>
      <c r="S90" s="198">
        <v>0.26</v>
      </c>
      <c r="T90" s="198">
        <v>0</v>
      </c>
      <c r="U90" s="198">
        <v>1.72</v>
      </c>
      <c r="V90" s="198">
        <v>0.17</v>
      </c>
      <c r="W90" s="198">
        <v>0.34</v>
      </c>
      <c r="X90" s="198">
        <v>1.45</v>
      </c>
      <c r="Y90" s="198">
        <v>0</v>
      </c>
      <c r="Z90" s="198">
        <v>2.02</v>
      </c>
      <c r="AA90" s="198">
        <v>0.73</v>
      </c>
      <c r="AB90" s="198">
        <v>0</v>
      </c>
      <c r="AC90" s="198">
        <v>1.46</v>
      </c>
      <c r="AD90" s="198">
        <v>8.9</v>
      </c>
      <c r="AE90" s="198">
        <v>0</v>
      </c>
      <c r="AF90" s="198">
        <v>0</v>
      </c>
      <c r="AG90" s="198">
        <v>21.09</v>
      </c>
      <c r="AH90" s="198">
        <v>0</v>
      </c>
      <c r="AI90" s="198">
        <v>10.6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196.46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-6.22</v>
      </c>
      <c r="E91" s="198">
        <v>0</v>
      </c>
      <c r="F91" s="198">
        <v>0</v>
      </c>
      <c r="G91" s="198">
        <v>-18.78</v>
      </c>
      <c r="H91" s="198">
        <v>0</v>
      </c>
      <c r="I91" s="198">
        <v>0</v>
      </c>
      <c r="J91" s="198">
        <v>-8.23</v>
      </c>
      <c r="K91" s="198">
        <v>0.3</v>
      </c>
      <c r="L91" s="198">
        <v>18.57</v>
      </c>
      <c r="M91" s="198">
        <v>0.91</v>
      </c>
      <c r="N91" s="198">
        <v>0.57999999999999996</v>
      </c>
      <c r="O91" s="198">
        <v>0</v>
      </c>
      <c r="P91" s="198">
        <v>1.01</v>
      </c>
      <c r="Q91" s="198">
        <v>0.2</v>
      </c>
      <c r="R91" s="198">
        <v>0.25</v>
      </c>
      <c r="S91" s="198">
        <v>0.26</v>
      </c>
      <c r="T91" s="198">
        <v>0</v>
      </c>
      <c r="U91" s="198">
        <v>1.72</v>
      </c>
      <c r="V91" s="198">
        <v>0.17</v>
      </c>
      <c r="W91" s="198">
        <v>0.34</v>
      </c>
      <c r="X91" s="198">
        <v>1.45</v>
      </c>
      <c r="Y91" s="198">
        <v>0</v>
      </c>
      <c r="Z91" s="198">
        <v>2.02</v>
      </c>
      <c r="AA91" s="198">
        <v>0.73</v>
      </c>
      <c r="AB91" s="198">
        <v>0</v>
      </c>
      <c r="AC91" s="198">
        <v>1.46</v>
      </c>
      <c r="AD91" s="198">
        <v>8.9</v>
      </c>
      <c r="AE91" s="198">
        <v>0</v>
      </c>
      <c r="AF91" s="198">
        <v>0</v>
      </c>
      <c r="AG91" s="198">
        <v>21.09</v>
      </c>
      <c r="AH91" s="198">
        <v>0</v>
      </c>
      <c r="AI91" s="198">
        <v>10.6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197.36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-9.1300000000000008</v>
      </c>
      <c r="E92" s="198">
        <v>0</v>
      </c>
      <c r="F92" s="198">
        <v>0</v>
      </c>
      <c r="G92" s="198">
        <v>-10</v>
      </c>
      <c r="H92" s="198">
        <v>0</v>
      </c>
      <c r="I92" s="198">
        <v>0</v>
      </c>
      <c r="J92" s="198">
        <v>-32.26</v>
      </c>
      <c r="K92" s="198">
        <v>0.3</v>
      </c>
      <c r="L92" s="198">
        <v>18.57</v>
      </c>
      <c r="M92" s="198">
        <v>0.91</v>
      </c>
      <c r="N92" s="198">
        <v>0.57999999999999996</v>
      </c>
      <c r="O92" s="198">
        <v>0</v>
      </c>
      <c r="P92" s="198">
        <v>1.01</v>
      </c>
      <c r="Q92" s="198">
        <v>0.2</v>
      </c>
      <c r="R92" s="198">
        <v>0.25</v>
      </c>
      <c r="S92" s="198">
        <v>0.26</v>
      </c>
      <c r="T92" s="198">
        <v>0</v>
      </c>
      <c r="U92" s="198">
        <v>1.72</v>
      </c>
      <c r="V92" s="198">
        <v>0.17</v>
      </c>
      <c r="W92" s="198">
        <v>0.34</v>
      </c>
      <c r="X92" s="198">
        <v>1.45</v>
      </c>
      <c r="Y92" s="198">
        <v>0</v>
      </c>
      <c r="Z92" s="198">
        <v>2.02</v>
      </c>
      <c r="AA92" s="198">
        <v>0.73</v>
      </c>
      <c r="AB92" s="198">
        <v>0</v>
      </c>
      <c r="AC92" s="198">
        <v>1.46</v>
      </c>
      <c r="AD92" s="198">
        <v>8.9</v>
      </c>
      <c r="AE92" s="198">
        <v>0</v>
      </c>
      <c r="AF92" s="198">
        <v>0</v>
      </c>
      <c r="AG92" s="198">
        <v>21.09</v>
      </c>
      <c r="AH92" s="198">
        <v>0</v>
      </c>
      <c r="AI92" s="198">
        <v>10.6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198.44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-9.1300000000000008</v>
      </c>
      <c r="E93" s="198">
        <v>0</v>
      </c>
      <c r="F93" s="198">
        <v>0</v>
      </c>
      <c r="G93" s="198">
        <v>-8.61</v>
      </c>
      <c r="H93" s="198">
        <v>0</v>
      </c>
      <c r="I93" s="198">
        <v>0</v>
      </c>
      <c r="J93" s="198">
        <v>-32.26</v>
      </c>
      <c r="K93" s="198">
        <v>0.3</v>
      </c>
      <c r="L93" s="198">
        <v>18.57</v>
      </c>
      <c r="M93" s="198">
        <v>0.91</v>
      </c>
      <c r="N93" s="198">
        <v>0.57999999999999996</v>
      </c>
      <c r="O93" s="198">
        <v>0</v>
      </c>
      <c r="P93" s="198">
        <v>1.01</v>
      </c>
      <c r="Q93" s="198">
        <v>0.2</v>
      </c>
      <c r="R93" s="198">
        <v>0.25</v>
      </c>
      <c r="S93" s="198">
        <v>0.26</v>
      </c>
      <c r="T93" s="198">
        <v>0</v>
      </c>
      <c r="U93" s="198">
        <v>1.72</v>
      </c>
      <c r="V93" s="198">
        <v>0.17</v>
      </c>
      <c r="W93" s="198">
        <v>0.38</v>
      </c>
      <c r="X93" s="198">
        <v>1.45</v>
      </c>
      <c r="Y93" s="198">
        <v>0</v>
      </c>
      <c r="Z93" s="198">
        <v>2.02</v>
      </c>
      <c r="AA93" s="198">
        <v>0.73</v>
      </c>
      <c r="AB93" s="198">
        <v>0</v>
      </c>
      <c r="AC93" s="198">
        <v>1.46</v>
      </c>
      <c r="AD93" s="198">
        <v>8.9</v>
      </c>
      <c r="AE93" s="198">
        <v>0</v>
      </c>
      <c r="AF93" s="198">
        <v>0</v>
      </c>
      <c r="AG93" s="198">
        <v>21.09</v>
      </c>
      <c r="AH93" s="198">
        <v>0</v>
      </c>
      <c r="AI93" s="198">
        <v>10.6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199.49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-9.1300000000000008</v>
      </c>
      <c r="E94" s="198">
        <v>0</v>
      </c>
      <c r="F94" s="198">
        <v>0</v>
      </c>
      <c r="G94" s="198">
        <v>-8.61</v>
      </c>
      <c r="H94" s="198">
        <v>0</v>
      </c>
      <c r="I94" s="198">
        <v>0</v>
      </c>
      <c r="J94" s="198">
        <v>-32.26</v>
      </c>
      <c r="K94" s="198">
        <v>0.3</v>
      </c>
      <c r="L94" s="198">
        <v>18.57</v>
      </c>
      <c r="M94" s="198">
        <v>0.91</v>
      </c>
      <c r="N94" s="198">
        <v>0.57999999999999996</v>
      </c>
      <c r="O94" s="198">
        <v>0</v>
      </c>
      <c r="P94" s="198">
        <v>1.01</v>
      </c>
      <c r="Q94" s="198">
        <v>0.2</v>
      </c>
      <c r="R94" s="198">
        <v>0.25</v>
      </c>
      <c r="S94" s="198">
        <v>0.26</v>
      </c>
      <c r="T94" s="198">
        <v>0</v>
      </c>
      <c r="U94" s="198">
        <v>1.72</v>
      </c>
      <c r="V94" s="198">
        <v>0.17</v>
      </c>
      <c r="W94" s="198">
        <v>0.38</v>
      </c>
      <c r="X94" s="198">
        <v>1.45</v>
      </c>
      <c r="Y94" s="198">
        <v>0</v>
      </c>
      <c r="Z94" s="198">
        <v>2.02</v>
      </c>
      <c r="AA94" s="198">
        <v>0.73</v>
      </c>
      <c r="AB94" s="198">
        <v>0</v>
      </c>
      <c r="AC94" s="198">
        <v>1.46</v>
      </c>
      <c r="AD94" s="198">
        <v>8.9</v>
      </c>
      <c r="AE94" s="198">
        <v>0</v>
      </c>
      <c r="AF94" s="198">
        <v>0</v>
      </c>
      <c r="AG94" s="198">
        <v>21.09</v>
      </c>
      <c r="AH94" s="198">
        <v>0</v>
      </c>
      <c r="AI94" s="198">
        <v>10.6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199.49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-9.1300000000000008</v>
      </c>
      <c r="E95" s="198">
        <v>0</v>
      </c>
      <c r="F95" s="198">
        <v>0</v>
      </c>
      <c r="G95" s="198">
        <v>-8.61</v>
      </c>
      <c r="H95" s="198">
        <v>0</v>
      </c>
      <c r="I95" s="198">
        <v>0</v>
      </c>
      <c r="J95" s="198">
        <v>-32.26</v>
      </c>
      <c r="K95" s="198">
        <v>0.3</v>
      </c>
      <c r="L95" s="198">
        <v>18.57</v>
      </c>
      <c r="M95" s="198">
        <v>0.91</v>
      </c>
      <c r="N95" s="198">
        <v>0.57999999999999996</v>
      </c>
      <c r="O95" s="198">
        <v>0</v>
      </c>
      <c r="P95" s="198">
        <v>1.01</v>
      </c>
      <c r="Q95" s="198">
        <v>0.2</v>
      </c>
      <c r="R95" s="198">
        <v>0.25</v>
      </c>
      <c r="S95" s="198">
        <v>0.26</v>
      </c>
      <c r="T95" s="198">
        <v>0</v>
      </c>
      <c r="U95" s="198">
        <v>1.72</v>
      </c>
      <c r="V95" s="198">
        <v>0.17</v>
      </c>
      <c r="W95" s="198">
        <v>0.38</v>
      </c>
      <c r="X95" s="198">
        <v>1.45</v>
      </c>
      <c r="Y95" s="198">
        <v>0</v>
      </c>
      <c r="Z95" s="198">
        <v>2.02</v>
      </c>
      <c r="AA95" s="198">
        <v>0.73</v>
      </c>
      <c r="AB95" s="198">
        <v>0</v>
      </c>
      <c r="AC95" s="198">
        <v>1.46</v>
      </c>
      <c r="AD95" s="198">
        <v>8.9</v>
      </c>
      <c r="AE95" s="198">
        <v>0</v>
      </c>
      <c r="AF95" s="198">
        <v>0</v>
      </c>
      <c r="AG95" s="198">
        <v>21.09</v>
      </c>
      <c r="AH95" s="198">
        <v>0</v>
      </c>
      <c r="AI95" s="198">
        <v>10.6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199.49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-9.1300000000000008</v>
      </c>
      <c r="E96" s="198">
        <v>0</v>
      </c>
      <c r="F96" s="198">
        <v>0</v>
      </c>
      <c r="G96" s="198">
        <v>-8.61</v>
      </c>
      <c r="H96" s="198">
        <v>0</v>
      </c>
      <c r="I96" s="198">
        <v>0</v>
      </c>
      <c r="J96" s="198">
        <v>-32.26</v>
      </c>
      <c r="K96" s="198">
        <v>0.3</v>
      </c>
      <c r="L96" s="198">
        <v>18.57</v>
      </c>
      <c r="M96" s="198">
        <v>0.91</v>
      </c>
      <c r="N96" s="198">
        <v>0.57999999999999996</v>
      </c>
      <c r="O96" s="198">
        <v>0</v>
      </c>
      <c r="P96" s="198">
        <v>1.01</v>
      </c>
      <c r="Q96" s="198">
        <v>0.2</v>
      </c>
      <c r="R96" s="198">
        <v>0.25</v>
      </c>
      <c r="S96" s="198">
        <v>0.26</v>
      </c>
      <c r="T96" s="198">
        <v>0</v>
      </c>
      <c r="U96" s="198">
        <v>1.72</v>
      </c>
      <c r="V96" s="198">
        <v>0.17</v>
      </c>
      <c r="W96" s="198">
        <v>0.38</v>
      </c>
      <c r="X96" s="198">
        <v>1.45</v>
      </c>
      <c r="Y96" s="198">
        <v>0</v>
      </c>
      <c r="Z96" s="198">
        <v>2.02</v>
      </c>
      <c r="AA96" s="198">
        <v>0.73</v>
      </c>
      <c r="AB96" s="198">
        <v>0</v>
      </c>
      <c r="AC96" s="198">
        <v>1.46</v>
      </c>
      <c r="AD96" s="198">
        <v>8.9</v>
      </c>
      <c r="AE96" s="198">
        <v>0</v>
      </c>
      <c r="AF96" s="198">
        <v>0</v>
      </c>
      <c r="AG96" s="198">
        <v>21.09</v>
      </c>
      <c r="AH96" s="198">
        <v>0</v>
      </c>
      <c r="AI96" s="198">
        <v>10.6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199.49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-9.1300000000000008</v>
      </c>
      <c r="E97" s="198">
        <v>0</v>
      </c>
      <c r="F97" s="198">
        <v>0</v>
      </c>
      <c r="G97" s="198">
        <v>-8.61</v>
      </c>
      <c r="H97" s="198">
        <v>0</v>
      </c>
      <c r="I97" s="198">
        <v>0</v>
      </c>
      <c r="J97" s="198">
        <v>-32.26</v>
      </c>
      <c r="K97" s="198">
        <v>0.3</v>
      </c>
      <c r="L97" s="198">
        <v>18.57</v>
      </c>
      <c r="M97" s="198">
        <v>0.91</v>
      </c>
      <c r="N97" s="198">
        <v>0.57999999999999996</v>
      </c>
      <c r="O97" s="198">
        <v>0</v>
      </c>
      <c r="P97" s="198">
        <v>1.01</v>
      </c>
      <c r="Q97" s="198">
        <v>0.2</v>
      </c>
      <c r="R97" s="198">
        <v>0.25</v>
      </c>
      <c r="S97" s="198">
        <v>0.26</v>
      </c>
      <c r="T97" s="198">
        <v>0</v>
      </c>
      <c r="U97" s="198">
        <v>1.72</v>
      </c>
      <c r="V97" s="198">
        <v>0.17</v>
      </c>
      <c r="W97" s="198">
        <v>0.38</v>
      </c>
      <c r="X97" s="198">
        <v>1.45</v>
      </c>
      <c r="Y97" s="198">
        <v>0</v>
      </c>
      <c r="Z97" s="198">
        <v>2.02</v>
      </c>
      <c r="AA97" s="198">
        <v>0.73</v>
      </c>
      <c r="AB97" s="198">
        <v>0</v>
      </c>
      <c r="AC97" s="198">
        <v>1.46</v>
      </c>
      <c r="AD97" s="198">
        <v>8.9</v>
      </c>
      <c r="AE97" s="198">
        <v>0</v>
      </c>
      <c r="AF97" s="198">
        <v>0</v>
      </c>
      <c r="AG97" s="198">
        <v>21.09</v>
      </c>
      <c r="AH97" s="198">
        <v>0</v>
      </c>
      <c r="AI97" s="198">
        <v>10.6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199.49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-9.1300000000000008</v>
      </c>
      <c r="E98" s="198">
        <v>0</v>
      </c>
      <c r="F98" s="198">
        <v>0</v>
      </c>
      <c r="G98" s="198">
        <v>-8.61</v>
      </c>
      <c r="H98" s="198">
        <v>0</v>
      </c>
      <c r="I98" s="198">
        <v>0</v>
      </c>
      <c r="J98" s="198">
        <v>-32.26</v>
      </c>
      <c r="K98" s="198">
        <v>0.3</v>
      </c>
      <c r="L98" s="198">
        <v>18.57</v>
      </c>
      <c r="M98" s="198">
        <v>0.91</v>
      </c>
      <c r="N98" s="198">
        <v>0.57999999999999996</v>
      </c>
      <c r="O98" s="198">
        <v>0</v>
      </c>
      <c r="P98" s="198">
        <v>1.01</v>
      </c>
      <c r="Q98" s="198">
        <v>0.2</v>
      </c>
      <c r="R98" s="198">
        <v>0.25</v>
      </c>
      <c r="S98" s="198">
        <v>0.26</v>
      </c>
      <c r="T98" s="198">
        <v>0</v>
      </c>
      <c r="U98" s="198">
        <v>1.72</v>
      </c>
      <c r="V98" s="198">
        <v>0.17</v>
      </c>
      <c r="W98" s="198">
        <v>0.38</v>
      </c>
      <c r="X98" s="198">
        <v>1.45</v>
      </c>
      <c r="Y98" s="198">
        <v>0</v>
      </c>
      <c r="Z98" s="198">
        <v>2.02</v>
      </c>
      <c r="AA98" s="198">
        <v>0.73</v>
      </c>
      <c r="AB98" s="198">
        <v>0</v>
      </c>
      <c r="AC98" s="198">
        <v>1.46</v>
      </c>
      <c r="AD98" s="198">
        <v>8.9</v>
      </c>
      <c r="AE98" s="198">
        <v>0</v>
      </c>
      <c r="AF98" s="198">
        <v>0</v>
      </c>
      <c r="AG98" s="198">
        <v>21.09</v>
      </c>
      <c r="AH98" s="198">
        <v>0</v>
      </c>
      <c r="AI98" s="198">
        <v>10.6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199.49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-6.1522500000000001E-2</v>
      </c>
      <c r="E99">
        <f t="shared" si="0"/>
        <v>0</v>
      </c>
      <c r="F99">
        <f t="shared" si="0"/>
        <v>0</v>
      </c>
      <c r="G99">
        <f t="shared" si="0"/>
        <v>-4.5717500000000015E-2</v>
      </c>
      <c r="H99">
        <f t="shared" si="0"/>
        <v>0</v>
      </c>
      <c r="I99">
        <f t="shared" si="0"/>
        <v>0</v>
      </c>
      <c r="J99">
        <f t="shared" si="0"/>
        <v>-9.9262500000000059E-2</v>
      </c>
      <c r="K99">
        <f t="shared" si="0"/>
        <v>7.2000000000000119E-3</v>
      </c>
      <c r="L99">
        <f t="shared" si="0"/>
        <v>0.44674749999999969</v>
      </c>
      <c r="M99">
        <f t="shared" si="0"/>
        <v>2.183999999999995E-2</v>
      </c>
      <c r="N99">
        <f t="shared" si="0"/>
        <v>1.3919999999999972E-2</v>
      </c>
      <c r="O99">
        <f t="shared" si="0"/>
        <v>0</v>
      </c>
      <c r="P99">
        <f t="shared" si="0"/>
        <v>2.3845000000000033E-2</v>
      </c>
      <c r="Q99">
        <f t="shared" si="0"/>
        <v>4.7774999999999918E-3</v>
      </c>
      <c r="R99">
        <f t="shared" si="0"/>
        <v>6.0000000000000001E-3</v>
      </c>
      <c r="S99">
        <f t="shared" si="0"/>
        <v>6.2400000000000112E-3</v>
      </c>
      <c r="T99">
        <f t="shared" si="0"/>
        <v>0</v>
      </c>
      <c r="U99">
        <f t="shared" si="0"/>
        <v>4.1294999999999978E-2</v>
      </c>
      <c r="V99">
        <f t="shared" si="0"/>
        <v>6.4850000000000073E-3</v>
      </c>
      <c r="W99">
        <f t="shared" si="0"/>
        <v>9.9175000000000235E-3</v>
      </c>
      <c r="X99">
        <f t="shared" si="0"/>
        <v>3.4800000000000018E-2</v>
      </c>
      <c r="Y99">
        <f t="shared" si="0"/>
        <v>0</v>
      </c>
      <c r="Z99">
        <f t="shared" si="0"/>
        <v>5.5680000000000014E-2</v>
      </c>
      <c r="AA99">
        <f t="shared" si="0"/>
        <v>4.3800000000000019E-3</v>
      </c>
      <c r="AB99">
        <f t="shared" si="0"/>
        <v>0</v>
      </c>
      <c r="AC99">
        <f t="shared" si="0"/>
        <v>3.3379999999999944E-2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0.50126999999999911</v>
      </c>
      <c r="AH99">
        <f t="shared" si="0"/>
        <v>0</v>
      </c>
      <c r="AI99">
        <f t="shared" si="0"/>
        <v>0.25440000000000035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4.4073200000000021</v>
      </c>
      <c r="AP99">
        <f t="shared" si="0"/>
        <v>0</v>
      </c>
      <c r="AQ99">
        <f t="shared" si="0"/>
        <v>0</v>
      </c>
      <c r="AR99">
        <f t="shared" si="0"/>
        <v>5.2245000000000041E-2</v>
      </c>
      <c r="AS99">
        <f t="shared" si="0"/>
        <v>0.12329999999999998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-225.53100000000001</v>
      </c>
      <c r="G3" s="82">
        <v>-225.53100000000001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225.53100000000001</v>
      </c>
      <c r="AF3" s="82">
        <v>0</v>
      </c>
      <c r="AG3" s="82">
        <v>0</v>
      </c>
      <c r="AH3" s="82">
        <v>0</v>
      </c>
      <c r="AI3" s="82">
        <v>225.53100000000001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225.53100000000001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-225.53100000000001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2255.31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2255.31</v>
      </c>
      <c r="DF3" s="81">
        <f>AR3+AU3+BB3+BI3+BP3</f>
        <v>225.53100000000001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-225.53100000000001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-244.459</v>
      </c>
      <c r="G4" s="82">
        <v>-244.459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244.459</v>
      </c>
      <c r="AF4" s="82">
        <v>0</v>
      </c>
      <c r="AG4" s="82">
        <v>0</v>
      </c>
      <c r="AH4" s="82">
        <v>0</v>
      </c>
      <c r="AI4" s="82">
        <v>244.459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244.459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-244.459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2444.59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2444.59</v>
      </c>
      <c r="DF4" s="81">
        <f t="shared" ref="DF4:DF67" si="31">AR4+AU4+BB4+BI4+BP4</f>
        <v>244.459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-244.459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-253.167</v>
      </c>
      <c r="G5" s="82">
        <v>-253.167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253.167</v>
      </c>
      <c r="AF5" s="82">
        <v>0</v>
      </c>
      <c r="AG5" s="82">
        <v>0</v>
      </c>
      <c r="AH5" s="82">
        <v>0</v>
      </c>
      <c r="AI5" s="82">
        <v>253.167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253.167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-253.167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2531.67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2531.67</v>
      </c>
      <c r="DF5" s="81">
        <f t="shared" si="31"/>
        <v>253.167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-253.167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-220</v>
      </c>
      <c r="G6" s="82">
        <v>-220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220</v>
      </c>
      <c r="AF6" s="82">
        <v>0</v>
      </c>
      <c r="AG6" s="82">
        <v>0</v>
      </c>
      <c r="AH6" s="82">
        <v>0</v>
      </c>
      <c r="AI6" s="82">
        <v>220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220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-220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2200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2200</v>
      </c>
      <c r="DF6" s="81">
        <f t="shared" si="31"/>
        <v>220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-220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-192</v>
      </c>
      <c r="G7" s="82">
        <v>-192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192</v>
      </c>
      <c r="AF7" s="82">
        <v>0</v>
      </c>
      <c r="AG7" s="82">
        <v>0</v>
      </c>
      <c r="AH7" s="82">
        <v>0</v>
      </c>
      <c r="AI7" s="82">
        <v>192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192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-192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1920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1920</v>
      </c>
      <c r="DF7" s="81">
        <f t="shared" si="31"/>
        <v>192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-192</v>
      </c>
      <c r="DK7" s="84">
        <f t="shared" si="9"/>
        <v>0</v>
      </c>
    </row>
    <row r="8" spans="1:115" ht="15.75" thickBot="1">
      <c r="A8" s="76"/>
      <c r="B8" s="31">
        <v>6</v>
      </c>
      <c r="C8" s="82">
        <v>-10</v>
      </c>
      <c r="D8" s="82">
        <v>0</v>
      </c>
      <c r="E8" s="82">
        <v>0</v>
      </c>
      <c r="F8" s="82">
        <v>-165</v>
      </c>
      <c r="G8" s="82">
        <v>-175</v>
      </c>
      <c r="H8" s="76"/>
      <c r="I8" s="31">
        <v>6</v>
      </c>
      <c r="J8" s="82">
        <v>10</v>
      </c>
      <c r="K8" s="82">
        <v>0</v>
      </c>
      <c r="L8" s="82">
        <v>0</v>
      </c>
      <c r="M8" s="82">
        <v>0</v>
      </c>
      <c r="N8" s="82">
        <v>10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165</v>
      </c>
      <c r="AF8" s="82">
        <v>0</v>
      </c>
      <c r="AG8" s="82">
        <v>0</v>
      </c>
      <c r="AH8" s="82">
        <v>0</v>
      </c>
      <c r="AI8" s="82">
        <v>165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10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-10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165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-165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100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100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1650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1650</v>
      </c>
      <c r="DF8" s="81">
        <f t="shared" si="31"/>
        <v>175</v>
      </c>
      <c r="DG8" s="81">
        <f t="shared" si="32"/>
        <v>-10</v>
      </c>
      <c r="DH8" s="81">
        <f t="shared" si="33"/>
        <v>0</v>
      </c>
      <c r="DI8" s="81">
        <f t="shared" si="34"/>
        <v>0</v>
      </c>
      <c r="DJ8" s="81">
        <f t="shared" si="35"/>
        <v>-165</v>
      </c>
      <c r="DK8" s="84">
        <f t="shared" si="9"/>
        <v>0</v>
      </c>
    </row>
    <row r="9" spans="1:115" ht="15.75" thickBot="1">
      <c r="A9" s="76"/>
      <c r="B9" s="31">
        <v>7</v>
      </c>
      <c r="C9" s="82">
        <v>-20</v>
      </c>
      <c r="D9" s="82">
        <v>0</v>
      </c>
      <c r="E9" s="82">
        <v>0</v>
      </c>
      <c r="F9" s="82">
        <v>-117</v>
      </c>
      <c r="G9" s="82">
        <v>-137</v>
      </c>
      <c r="H9" s="76"/>
      <c r="I9" s="31">
        <v>7</v>
      </c>
      <c r="J9" s="82">
        <v>20</v>
      </c>
      <c r="K9" s="82">
        <v>0</v>
      </c>
      <c r="L9" s="82">
        <v>0</v>
      </c>
      <c r="M9" s="82">
        <v>0</v>
      </c>
      <c r="N9" s="82">
        <v>20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117</v>
      </c>
      <c r="AF9" s="82">
        <v>0</v>
      </c>
      <c r="AG9" s="82">
        <v>0</v>
      </c>
      <c r="AH9" s="82">
        <v>0</v>
      </c>
      <c r="AI9" s="82">
        <v>117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20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-20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117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-117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200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200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1170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1170</v>
      </c>
      <c r="DF9" s="81">
        <f t="shared" si="31"/>
        <v>137</v>
      </c>
      <c r="DG9" s="81">
        <f t="shared" si="32"/>
        <v>-20</v>
      </c>
      <c r="DH9" s="81">
        <f t="shared" si="33"/>
        <v>0</v>
      </c>
      <c r="DI9" s="81">
        <f t="shared" si="34"/>
        <v>0</v>
      </c>
      <c r="DJ9" s="81">
        <f t="shared" si="35"/>
        <v>-117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-36.408999999999999</v>
      </c>
      <c r="D10" s="82">
        <v>0</v>
      </c>
      <c r="E10" s="82">
        <v>0</v>
      </c>
      <c r="F10" s="82">
        <v>-49.591000000000001</v>
      </c>
      <c r="G10" s="82">
        <v>-86</v>
      </c>
      <c r="H10" s="76"/>
      <c r="I10" s="31">
        <v>8</v>
      </c>
      <c r="J10" s="82">
        <v>36.408999999999999</v>
      </c>
      <c r="K10" s="82">
        <v>0</v>
      </c>
      <c r="L10" s="82">
        <v>0</v>
      </c>
      <c r="M10" s="82">
        <v>0</v>
      </c>
      <c r="N10" s="82">
        <v>36.408999999999999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49.591000000000001</v>
      </c>
      <c r="AF10" s="82">
        <v>0</v>
      </c>
      <c r="AG10" s="82">
        <v>0</v>
      </c>
      <c r="AH10" s="82">
        <v>0</v>
      </c>
      <c r="AI10" s="82">
        <v>49.591000000000001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36.408999999999999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-36.408999999999999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49.591000000000001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-49.591000000000001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364.09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364.09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495.91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495.91</v>
      </c>
      <c r="DF10" s="81">
        <f t="shared" si="31"/>
        <v>86</v>
      </c>
      <c r="DG10" s="81">
        <f t="shared" si="32"/>
        <v>-36.408999999999999</v>
      </c>
      <c r="DH10" s="81">
        <f t="shared" si="33"/>
        <v>0</v>
      </c>
      <c r="DI10" s="81">
        <f t="shared" si="34"/>
        <v>0</v>
      </c>
      <c r="DJ10" s="81">
        <f t="shared" si="35"/>
        <v>-49.591000000000001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-27.094999999999999</v>
      </c>
      <c r="D11" s="82">
        <v>0</v>
      </c>
      <c r="E11" s="82">
        <v>0</v>
      </c>
      <c r="F11" s="82">
        <v>-36.905000000000001</v>
      </c>
      <c r="G11" s="82">
        <v>-64</v>
      </c>
      <c r="H11" s="76"/>
      <c r="I11" s="31">
        <v>9</v>
      </c>
      <c r="J11" s="82">
        <v>27.094999999999999</v>
      </c>
      <c r="K11" s="82">
        <v>0</v>
      </c>
      <c r="L11" s="82">
        <v>0</v>
      </c>
      <c r="M11" s="82">
        <v>0</v>
      </c>
      <c r="N11" s="82">
        <v>27.094999999999999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36.905000000000001</v>
      </c>
      <c r="AF11" s="82">
        <v>0</v>
      </c>
      <c r="AG11" s="82">
        <v>0</v>
      </c>
      <c r="AH11" s="82">
        <v>0</v>
      </c>
      <c r="AI11" s="82">
        <v>36.905000000000001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27.094999999999999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-27.094999999999999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36.905000000000001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-36.905000000000001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270.95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270.95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369.05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369.05</v>
      </c>
      <c r="DF11" s="81">
        <f t="shared" si="31"/>
        <v>64</v>
      </c>
      <c r="DG11" s="81">
        <f t="shared" si="32"/>
        <v>-27.094999999999999</v>
      </c>
      <c r="DH11" s="81">
        <f t="shared" si="33"/>
        <v>0</v>
      </c>
      <c r="DI11" s="81">
        <f t="shared" si="34"/>
        <v>0</v>
      </c>
      <c r="DJ11" s="81">
        <f t="shared" si="35"/>
        <v>-36.905000000000001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-15.241</v>
      </c>
      <c r="D12" s="82">
        <v>0</v>
      </c>
      <c r="E12" s="82">
        <v>0</v>
      </c>
      <c r="F12" s="82">
        <v>-20.759</v>
      </c>
      <c r="G12" s="82">
        <v>-36</v>
      </c>
      <c r="H12" s="76"/>
      <c r="I12" s="31">
        <v>10</v>
      </c>
      <c r="J12" s="82">
        <v>15.241</v>
      </c>
      <c r="K12" s="82">
        <v>0</v>
      </c>
      <c r="L12" s="82">
        <v>0</v>
      </c>
      <c r="M12" s="82">
        <v>0</v>
      </c>
      <c r="N12" s="82">
        <v>15.241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20.759</v>
      </c>
      <c r="AF12" s="82">
        <v>0</v>
      </c>
      <c r="AG12" s="82">
        <v>0</v>
      </c>
      <c r="AH12" s="82">
        <v>0</v>
      </c>
      <c r="AI12" s="82">
        <v>20.759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15.241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-15.241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20.759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-20.759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152.41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152.41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207.59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207.59</v>
      </c>
      <c r="DF12" s="81">
        <f t="shared" si="31"/>
        <v>36</v>
      </c>
      <c r="DG12" s="81">
        <f t="shared" si="32"/>
        <v>-15.241</v>
      </c>
      <c r="DH12" s="81">
        <f t="shared" si="33"/>
        <v>0</v>
      </c>
      <c r="DI12" s="81">
        <f t="shared" si="34"/>
        <v>0</v>
      </c>
      <c r="DJ12" s="81">
        <f t="shared" si="35"/>
        <v>-20.759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-4.657</v>
      </c>
      <c r="D13" s="82">
        <v>0</v>
      </c>
      <c r="E13" s="82">
        <v>0</v>
      </c>
      <c r="F13" s="82">
        <v>-6.343</v>
      </c>
      <c r="G13" s="82">
        <v>-11</v>
      </c>
      <c r="H13" s="76"/>
      <c r="I13" s="31">
        <v>11</v>
      </c>
      <c r="J13" s="82">
        <v>4.657</v>
      </c>
      <c r="K13" s="82">
        <v>0</v>
      </c>
      <c r="L13" s="82">
        <v>0</v>
      </c>
      <c r="M13" s="82">
        <v>0</v>
      </c>
      <c r="N13" s="82">
        <v>4.657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6.343</v>
      </c>
      <c r="AF13" s="82">
        <v>0</v>
      </c>
      <c r="AG13" s="82">
        <v>0</v>
      </c>
      <c r="AH13" s="82">
        <v>0</v>
      </c>
      <c r="AI13" s="82">
        <v>6.343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4.657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-4.657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6.343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-6.343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46.57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46.57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63.43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63.43</v>
      </c>
      <c r="DF13" s="81">
        <f t="shared" si="31"/>
        <v>11</v>
      </c>
      <c r="DG13" s="81">
        <f t="shared" si="32"/>
        <v>-4.657</v>
      </c>
      <c r="DH13" s="81">
        <f t="shared" si="33"/>
        <v>0</v>
      </c>
      <c r="DI13" s="81">
        <f t="shared" si="34"/>
        <v>0</v>
      </c>
      <c r="DJ13" s="81">
        <f t="shared" si="35"/>
        <v>-6.343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-7.1970000000000001</v>
      </c>
      <c r="D14" s="82">
        <v>0</v>
      </c>
      <c r="E14" s="82">
        <v>0</v>
      </c>
      <c r="F14" s="82">
        <v>-9.8030000000000008</v>
      </c>
      <c r="G14" s="82">
        <v>-17</v>
      </c>
      <c r="H14" s="76"/>
      <c r="I14" s="31">
        <v>12</v>
      </c>
      <c r="J14" s="82">
        <v>7.1970000000000001</v>
      </c>
      <c r="K14" s="82">
        <v>0</v>
      </c>
      <c r="L14" s="82">
        <v>0</v>
      </c>
      <c r="M14" s="82">
        <v>0</v>
      </c>
      <c r="N14" s="82">
        <v>7.1970000000000001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9.8030000000000008</v>
      </c>
      <c r="AF14" s="82">
        <v>0</v>
      </c>
      <c r="AG14" s="82">
        <v>0</v>
      </c>
      <c r="AH14" s="82">
        <v>0</v>
      </c>
      <c r="AI14" s="82">
        <v>9.8030000000000008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7.1970000000000001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-7.1970000000000001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9.8030000000000008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-9.8030000000000008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71.97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71.97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98.03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98.03</v>
      </c>
      <c r="DF14" s="81">
        <f t="shared" si="31"/>
        <v>17</v>
      </c>
      <c r="DG14" s="81">
        <f t="shared" si="32"/>
        <v>-7.1970000000000001</v>
      </c>
      <c r="DH14" s="81">
        <f t="shared" si="33"/>
        <v>0</v>
      </c>
      <c r="DI14" s="81">
        <f t="shared" si="34"/>
        <v>0</v>
      </c>
      <c r="DJ14" s="81">
        <f t="shared" si="35"/>
        <v>-9.8030000000000008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-4.657</v>
      </c>
      <c r="D67" s="82">
        <v>0</v>
      </c>
      <c r="E67" s="82">
        <v>0</v>
      </c>
      <c r="F67" s="82">
        <v>-6.343</v>
      </c>
      <c r="G67" s="82">
        <v>-11</v>
      </c>
      <c r="H67" s="76"/>
      <c r="I67" s="31">
        <v>65</v>
      </c>
      <c r="J67" s="82">
        <v>4.657</v>
      </c>
      <c r="K67" s="82">
        <v>0</v>
      </c>
      <c r="L67" s="82">
        <v>0</v>
      </c>
      <c r="M67" s="82">
        <v>0</v>
      </c>
      <c r="N67" s="82">
        <v>4.657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6.343</v>
      </c>
      <c r="AF67" s="82">
        <v>0</v>
      </c>
      <c r="AG67" s="82">
        <v>0</v>
      </c>
      <c r="AH67" s="82">
        <v>0</v>
      </c>
      <c r="AI67" s="82">
        <v>6.343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4.657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-4.657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6.343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-6.343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46.57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46.57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63.43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63.43</v>
      </c>
      <c r="DF67" s="81">
        <f t="shared" si="31"/>
        <v>11</v>
      </c>
      <c r="DG67" s="81">
        <f t="shared" si="32"/>
        <v>-4.657</v>
      </c>
      <c r="DH67" s="81">
        <f t="shared" si="33"/>
        <v>0</v>
      </c>
      <c r="DI67" s="81">
        <f t="shared" si="34"/>
        <v>0</v>
      </c>
      <c r="DJ67" s="81">
        <f t="shared" si="35"/>
        <v>-6.343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-13.971</v>
      </c>
      <c r="D68" s="82">
        <v>0</v>
      </c>
      <c r="E68" s="82">
        <v>0</v>
      </c>
      <c r="F68" s="82">
        <v>-19.029</v>
      </c>
      <c r="G68" s="82">
        <v>-33</v>
      </c>
      <c r="H68" s="76"/>
      <c r="I68" s="31">
        <v>66</v>
      </c>
      <c r="J68" s="82">
        <v>13.971</v>
      </c>
      <c r="K68" s="82">
        <v>0</v>
      </c>
      <c r="L68" s="82">
        <v>0</v>
      </c>
      <c r="M68" s="82">
        <v>0</v>
      </c>
      <c r="N68" s="82">
        <v>13.971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19.029</v>
      </c>
      <c r="AF68" s="82">
        <v>0</v>
      </c>
      <c r="AG68" s="82">
        <v>0</v>
      </c>
      <c r="AH68" s="82">
        <v>0</v>
      </c>
      <c r="AI68" s="82">
        <v>19.029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13.971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-13.971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19.029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-19.029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139.71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139.71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190.29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190.29</v>
      </c>
      <c r="DF68" s="81">
        <f t="shared" ref="DF68:DF99" si="59">AR68+AU68+BB68+BI68+BP68</f>
        <v>33</v>
      </c>
      <c r="DG68" s="81">
        <f t="shared" ref="DG68:DG99" si="60">AY68+AN68+BC68+BJ68+BQ68</f>
        <v>-13.971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-19.029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-5</v>
      </c>
      <c r="D69" s="82">
        <v>0</v>
      </c>
      <c r="E69" s="82">
        <v>0</v>
      </c>
      <c r="F69" s="82">
        <v>-48</v>
      </c>
      <c r="G69" s="82">
        <v>-53</v>
      </c>
      <c r="H69" s="76"/>
      <c r="I69" s="31">
        <v>67</v>
      </c>
      <c r="J69" s="82">
        <v>5</v>
      </c>
      <c r="K69" s="82">
        <v>0</v>
      </c>
      <c r="L69" s="82">
        <v>0</v>
      </c>
      <c r="M69" s="82">
        <v>0</v>
      </c>
      <c r="N69" s="82">
        <v>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48</v>
      </c>
      <c r="AF69" s="82">
        <v>0</v>
      </c>
      <c r="AG69" s="82">
        <v>0</v>
      </c>
      <c r="AH69" s="82">
        <v>0</v>
      </c>
      <c r="AI69" s="82">
        <v>48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48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-48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50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50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480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480</v>
      </c>
      <c r="DF69" s="81">
        <f t="shared" si="59"/>
        <v>53</v>
      </c>
      <c r="DG69" s="81">
        <f t="shared" si="60"/>
        <v>-5</v>
      </c>
      <c r="DH69" s="81">
        <f t="shared" si="61"/>
        <v>0</v>
      </c>
      <c r="DI69" s="81">
        <f t="shared" si="62"/>
        <v>0</v>
      </c>
      <c r="DJ69" s="81">
        <f t="shared" si="63"/>
        <v>-48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-66.545000000000002</v>
      </c>
      <c r="G70" s="82">
        <v>-66.545000000000002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66.545000000000002</v>
      </c>
      <c r="AF70" s="82">
        <v>0</v>
      </c>
      <c r="AG70" s="82">
        <v>0</v>
      </c>
      <c r="AH70" s="82">
        <v>0</v>
      </c>
      <c r="AI70" s="82">
        <v>66.545000000000002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66.545000000000002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-66.545000000000002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665.45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665.45</v>
      </c>
      <c r="DF70" s="81">
        <f t="shared" si="59"/>
        <v>66.545000000000002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-66.545000000000002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-68.161000000000001</v>
      </c>
      <c r="G71" s="82">
        <v>-68.161000000000001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68.161000000000001</v>
      </c>
      <c r="AF71" s="82">
        <v>0</v>
      </c>
      <c r="AG71" s="82">
        <v>0</v>
      </c>
      <c r="AH71" s="82">
        <v>0</v>
      </c>
      <c r="AI71" s="82">
        <v>68.161000000000001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68.161000000000001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-68.161000000000001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681.61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681.61</v>
      </c>
      <c r="DF71" s="81">
        <f t="shared" si="59"/>
        <v>68.161000000000001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-68.161000000000001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-82.042000000000002</v>
      </c>
      <c r="G72" s="82">
        <v>-82.042000000000002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82.042000000000002</v>
      </c>
      <c r="AF72" s="82">
        <v>0</v>
      </c>
      <c r="AG72" s="82">
        <v>0</v>
      </c>
      <c r="AH72" s="82">
        <v>0</v>
      </c>
      <c r="AI72" s="82">
        <v>82.042000000000002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82.042000000000002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-82.042000000000002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820.42000000000007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820.42000000000007</v>
      </c>
      <c r="DF72" s="81">
        <f t="shared" si="59"/>
        <v>82.042000000000002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-82.042000000000002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-94.534999999999997</v>
      </c>
      <c r="G73" s="82">
        <v>-94.534999999999997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94.534999999999997</v>
      </c>
      <c r="AF73" s="82">
        <v>0</v>
      </c>
      <c r="AG73" s="82">
        <v>0</v>
      </c>
      <c r="AH73" s="82">
        <v>0</v>
      </c>
      <c r="AI73" s="82">
        <v>94.534999999999997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94.534999999999997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-94.534999999999997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945.34999999999991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945.34999999999991</v>
      </c>
      <c r="DF73" s="81">
        <f t="shared" si="59"/>
        <v>94.534999999999997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-94.534999999999997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-108.024</v>
      </c>
      <c r="G74" s="82">
        <v>-108.024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108.024</v>
      </c>
      <c r="AF74" s="82">
        <v>0</v>
      </c>
      <c r="AG74" s="82">
        <v>0</v>
      </c>
      <c r="AH74" s="82">
        <v>0</v>
      </c>
      <c r="AI74" s="82">
        <v>108.024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108.024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-108.024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1080.24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1080.24</v>
      </c>
      <c r="DF74" s="81">
        <f t="shared" si="59"/>
        <v>108.024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-108.024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-71.38</v>
      </c>
      <c r="G75" s="82">
        <v>-71.38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-44.226999999999997</v>
      </c>
      <c r="N75" s="82">
        <v>-44.226999999999997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71.38</v>
      </c>
      <c r="AF75" s="82">
        <v>44.226999999999997</v>
      </c>
      <c r="AG75" s="82">
        <v>0</v>
      </c>
      <c r="AH75" s="82">
        <v>0</v>
      </c>
      <c r="AI75" s="82">
        <v>115.607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71.38</v>
      </c>
      <c r="BQ75" s="83">
        <f t="shared" si="47"/>
        <v>44.226999999999997</v>
      </c>
      <c r="BR75" s="83">
        <f t="shared" si="47"/>
        <v>0</v>
      </c>
      <c r="BS75" s="83">
        <f t="shared" si="47"/>
        <v>0</v>
      </c>
      <c r="BT75" s="83">
        <f t="shared" si="48"/>
        <v>-115.607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713.8</v>
      </c>
      <c r="DA75" s="80">
        <f t="shared" si="57"/>
        <v>442.27</v>
      </c>
      <c r="DB75" s="80">
        <f t="shared" si="57"/>
        <v>0</v>
      </c>
      <c r="DC75" s="80">
        <f t="shared" si="57"/>
        <v>0</v>
      </c>
      <c r="DD75" s="80">
        <f t="shared" si="58"/>
        <v>1156.07</v>
      </c>
      <c r="DF75" s="81">
        <f t="shared" si="59"/>
        <v>71.38</v>
      </c>
      <c r="DG75" s="81">
        <f t="shared" si="60"/>
        <v>44.226999999999997</v>
      </c>
      <c r="DH75" s="81">
        <f t="shared" si="61"/>
        <v>0</v>
      </c>
      <c r="DI75" s="81">
        <f t="shared" si="62"/>
        <v>0</v>
      </c>
      <c r="DJ75" s="81">
        <f t="shared" si="63"/>
        <v>-115.607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-76.007000000000005</v>
      </c>
      <c r="G76" s="82">
        <v>-76.007000000000005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-47.093000000000004</v>
      </c>
      <c r="N76" s="82">
        <v>-47.093000000000004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76.007000000000005</v>
      </c>
      <c r="AF76" s="82">
        <v>47.093000000000004</v>
      </c>
      <c r="AG76" s="82">
        <v>0</v>
      </c>
      <c r="AH76" s="82">
        <v>0</v>
      </c>
      <c r="AI76" s="82">
        <v>123.1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76.007000000000005</v>
      </c>
      <c r="BQ76" s="83">
        <f t="shared" si="47"/>
        <v>47.093000000000004</v>
      </c>
      <c r="BR76" s="83">
        <f t="shared" si="47"/>
        <v>0</v>
      </c>
      <c r="BS76" s="83">
        <f t="shared" si="47"/>
        <v>0</v>
      </c>
      <c r="BT76" s="83">
        <f t="shared" si="48"/>
        <v>-123.10000000000001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760.07</v>
      </c>
      <c r="DA76" s="80">
        <f t="shared" si="57"/>
        <v>470.93000000000006</v>
      </c>
      <c r="DB76" s="80">
        <f t="shared" si="57"/>
        <v>0</v>
      </c>
      <c r="DC76" s="80">
        <f t="shared" si="57"/>
        <v>0</v>
      </c>
      <c r="DD76" s="80">
        <f t="shared" si="58"/>
        <v>1231</v>
      </c>
      <c r="DF76" s="81">
        <f t="shared" si="59"/>
        <v>76.007000000000005</v>
      </c>
      <c r="DG76" s="81">
        <f t="shared" si="60"/>
        <v>47.093000000000004</v>
      </c>
      <c r="DH76" s="81">
        <f t="shared" si="61"/>
        <v>0</v>
      </c>
      <c r="DI76" s="81">
        <f t="shared" si="62"/>
        <v>0</v>
      </c>
      <c r="DJ76" s="81">
        <f t="shared" si="63"/>
        <v>-123.10000000000001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-69.968000000000004</v>
      </c>
      <c r="G77" s="82">
        <v>-69.968000000000004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-43.350999999999999</v>
      </c>
      <c r="N77" s="82">
        <v>-43.350999999999999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69.968000000000004</v>
      </c>
      <c r="AF77" s="82">
        <v>43.350999999999999</v>
      </c>
      <c r="AG77" s="82">
        <v>0</v>
      </c>
      <c r="AH77" s="82">
        <v>0</v>
      </c>
      <c r="AI77" s="82">
        <v>113.319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69.968000000000004</v>
      </c>
      <c r="BQ77" s="83">
        <f t="shared" si="47"/>
        <v>43.350999999999999</v>
      </c>
      <c r="BR77" s="83">
        <f t="shared" si="47"/>
        <v>0</v>
      </c>
      <c r="BS77" s="83">
        <f t="shared" si="47"/>
        <v>0</v>
      </c>
      <c r="BT77" s="83">
        <f t="shared" si="48"/>
        <v>-113.319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699.68000000000006</v>
      </c>
      <c r="DA77" s="80">
        <f t="shared" si="57"/>
        <v>433.51</v>
      </c>
      <c r="DB77" s="80">
        <f t="shared" si="57"/>
        <v>0</v>
      </c>
      <c r="DC77" s="80">
        <f t="shared" si="57"/>
        <v>0</v>
      </c>
      <c r="DD77" s="80">
        <f t="shared" si="58"/>
        <v>1133.19</v>
      </c>
      <c r="DF77" s="81">
        <f t="shared" si="59"/>
        <v>69.968000000000004</v>
      </c>
      <c r="DG77" s="81">
        <f t="shared" si="60"/>
        <v>43.350999999999999</v>
      </c>
      <c r="DH77" s="81">
        <f t="shared" si="61"/>
        <v>0</v>
      </c>
      <c r="DI77" s="81">
        <f t="shared" si="62"/>
        <v>0</v>
      </c>
      <c r="DJ77" s="81">
        <f t="shared" si="63"/>
        <v>-113.319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-68.483000000000004</v>
      </c>
      <c r="G78" s="82">
        <v>-68.483000000000004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-42.430999999999997</v>
      </c>
      <c r="N78" s="82">
        <v>-42.430999999999997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68.483000000000004</v>
      </c>
      <c r="AF78" s="82">
        <v>42.430999999999997</v>
      </c>
      <c r="AG78" s="82">
        <v>0</v>
      </c>
      <c r="AH78" s="82">
        <v>0</v>
      </c>
      <c r="AI78" s="82">
        <v>110.914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68.483000000000004</v>
      </c>
      <c r="BQ78" s="83">
        <f t="shared" si="47"/>
        <v>42.430999999999997</v>
      </c>
      <c r="BR78" s="83">
        <f t="shared" si="47"/>
        <v>0</v>
      </c>
      <c r="BS78" s="83">
        <f t="shared" si="47"/>
        <v>0</v>
      </c>
      <c r="BT78" s="83">
        <f t="shared" si="48"/>
        <v>-110.914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684.83</v>
      </c>
      <c r="DA78" s="80">
        <f t="shared" si="57"/>
        <v>424.30999999999995</v>
      </c>
      <c r="DB78" s="80">
        <f t="shared" si="57"/>
        <v>0</v>
      </c>
      <c r="DC78" s="80">
        <f t="shared" si="57"/>
        <v>0</v>
      </c>
      <c r="DD78" s="80">
        <f t="shared" si="58"/>
        <v>1109.1399999999999</v>
      </c>
      <c r="DF78" s="81">
        <f t="shared" si="59"/>
        <v>68.483000000000004</v>
      </c>
      <c r="DG78" s="81">
        <f t="shared" si="60"/>
        <v>42.430999999999997</v>
      </c>
      <c r="DH78" s="81">
        <f t="shared" si="61"/>
        <v>0</v>
      </c>
      <c r="DI78" s="81">
        <f t="shared" si="62"/>
        <v>0</v>
      </c>
      <c r="DJ78" s="81">
        <f t="shared" si="63"/>
        <v>-110.914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-80.680000000000007</v>
      </c>
      <c r="G79" s="82">
        <v>-80.680000000000007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-49.988</v>
      </c>
      <c r="N79" s="82">
        <v>-49.988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80.680000000000007</v>
      </c>
      <c r="AF79" s="82">
        <v>49.988</v>
      </c>
      <c r="AG79" s="82">
        <v>0</v>
      </c>
      <c r="AH79" s="82">
        <v>0</v>
      </c>
      <c r="AI79" s="82">
        <v>130.66800000000001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80.680000000000007</v>
      </c>
      <c r="BQ79" s="83">
        <f t="shared" si="47"/>
        <v>49.988</v>
      </c>
      <c r="BR79" s="83">
        <f t="shared" si="47"/>
        <v>0</v>
      </c>
      <c r="BS79" s="83">
        <f t="shared" si="47"/>
        <v>0</v>
      </c>
      <c r="BT79" s="83">
        <f t="shared" si="48"/>
        <v>-130.66800000000001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806.80000000000007</v>
      </c>
      <c r="DA79" s="80">
        <f t="shared" si="57"/>
        <v>499.88</v>
      </c>
      <c r="DB79" s="80">
        <f t="shared" si="57"/>
        <v>0</v>
      </c>
      <c r="DC79" s="80">
        <f t="shared" si="57"/>
        <v>0</v>
      </c>
      <c r="DD79" s="80">
        <f t="shared" si="58"/>
        <v>1306.68</v>
      </c>
      <c r="DF79" s="81">
        <f t="shared" si="59"/>
        <v>80.680000000000007</v>
      </c>
      <c r="DG79" s="81">
        <f t="shared" si="60"/>
        <v>49.988</v>
      </c>
      <c r="DH79" s="81">
        <f t="shared" si="61"/>
        <v>0</v>
      </c>
      <c r="DI79" s="81">
        <f t="shared" si="62"/>
        <v>0</v>
      </c>
      <c r="DJ79" s="81">
        <f t="shared" si="63"/>
        <v>-130.66800000000001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-66</v>
      </c>
      <c r="G80" s="82">
        <v>-66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-45</v>
      </c>
      <c r="N80" s="82">
        <v>-45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66</v>
      </c>
      <c r="AF80" s="82">
        <v>45</v>
      </c>
      <c r="AG80" s="82">
        <v>0</v>
      </c>
      <c r="AH80" s="82">
        <v>0</v>
      </c>
      <c r="AI80" s="82">
        <v>111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66</v>
      </c>
      <c r="BQ80" s="83">
        <f t="shared" si="47"/>
        <v>45</v>
      </c>
      <c r="BR80" s="83">
        <f t="shared" si="47"/>
        <v>0</v>
      </c>
      <c r="BS80" s="83">
        <f t="shared" si="47"/>
        <v>0</v>
      </c>
      <c r="BT80" s="83">
        <f t="shared" si="48"/>
        <v>-111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660</v>
      </c>
      <c r="DA80" s="80">
        <f t="shared" si="57"/>
        <v>450</v>
      </c>
      <c r="DB80" s="80">
        <f t="shared" si="57"/>
        <v>0</v>
      </c>
      <c r="DC80" s="80">
        <f t="shared" si="57"/>
        <v>0</v>
      </c>
      <c r="DD80" s="80">
        <f t="shared" si="58"/>
        <v>1110</v>
      </c>
      <c r="DF80" s="81">
        <f t="shared" si="59"/>
        <v>66</v>
      </c>
      <c r="DG80" s="81">
        <f t="shared" si="60"/>
        <v>45</v>
      </c>
      <c r="DH80" s="81">
        <f t="shared" si="61"/>
        <v>0</v>
      </c>
      <c r="DI80" s="81">
        <f t="shared" si="62"/>
        <v>0</v>
      </c>
      <c r="DJ80" s="81">
        <f t="shared" si="63"/>
        <v>-111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-50</v>
      </c>
      <c r="G81" s="82">
        <v>-50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-35</v>
      </c>
      <c r="N81" s="82">
        <v>-35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50</v>
      </c>
      <c r="AF81" s="82">
        <v>35</v>
      </c>
      <c r="AG81" s="82">
        <v>0</v>
      </c>
      <c r="AH81" s="82">
        <v>0</v>
      </c>
      <c r="AI81" s="82">
        <v>85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50</v>
      </c>
      <c r="BQ81" s="83">
        <f t="shared" si="47"/>
        <v>35</v>
      </c>
      <c r="BR81" s="83">
        <f t="shared" si="47"/>
        <v>0</v>
      </c>
      <c r="BS81" s="83">
        <f t="shared" si="47"/>
        <v>0</v>
      </c>
      <c r="BT81" s="83">
        <f t="shared" si="48"/>
        <v>-85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500</v>
      </c>
      <c r="DA81" s="80">
        <f t="shared" si="57"/>
        <v>350</v>
      </c>
      <c r="DB81" s="80">
        <f t="shared" si="57"/>
        <v>0</v>
      </c>
      <c r="DC81" s="80">
        <f t="shared" si="57"/>
        <v>0</v>
      </c>
      <c r="DD81" s="80">
        <f t="shared" si="58"/>
        <v>850</v>
      </c>
      <c r="DF81" s="81">
        <f t="shared" si="59"/>
        <v>50</v>
      </c>
      <c r="DG81" s="81">
        <f t="shared" si="60"/>
        <v>35</v>
      </c>
      <c r="DH81" s="81">
        <f t="shared" si="61"/>
        <v>0</v>
      </c>
      <c r="DI81" s="81">
        <f t="shared" si="62"/>
        <v>0</v>
      </c>
      <c r="DJ81" s="81">
        <f t="shared" si="63"/>
        <v>-85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-33</v>
      </c>
      <c r="G82" s="82">
        <v>-33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-20</v>
      </c>
      <c r="N82" s="82">
        <v>-20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33</v>
      </c>
      <c r="AF82" s="82">
        <v>20</v>
      </c>
      <c r="AG82" s="82">
        <v>0</v>
      </c>
      <c r="AH82" s="82">
        <v>0</v>
      </c>
      <c r="AI82" s="82">
        <v>53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33</v>
      </c>
      <c r="BQ82" s="83">
        <f t="shared" si="47"/>
        <v>20</v>
      </c>
      <c r="BR82" s="83">
        <f t="shared" si="47"/>
        <v>0</v>
      </c>
      <c r="BS82" s="83">
        <f t="shared" si="47"/>
        <v>0</v>
      </c>
      <c r="BT82" s="83">
        <f t="shared" si="48"/>
        <v>-53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330</v>
      </c>
      <c r="DA82" s="80">
        <f t="shared" si="57"/>
        <v>200</v>
      </c>
      <c r="DB82" s="80">
        <f t="shared" si="57"/>
        <v>0</v>
      </c>
      <c r="DC82" s="80">
        <f t="shared" si="57"/>
        <v>0</v>
      </c>
      <c r="DD82" s="80">
        <f t="shared" si="58"/>
        <v>530</v>
      </c>
      <c r="DF82" s="81">
        <f t="shared" si="59"/>
        <v>33</v>
      </c>
      <c r="DG82" s="81">
        <f t="shared" si="60"/>
        <v>20</v>
      </c>
      <c r="DH82" s="81">
        <f t="shared" si="61"/>
        <v>0</v>
      </c>
      <c r="DI82" s="81">
        <f t="shared" si="62"/>
        <v>0</v>
      </c>
      <c r="DJ82" s="81">
        <f t="shared" si="63"/>
        <v>-53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-27</v>
      </c>
      <c r="G83" s="82">
        <v>-27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27</v>
      </c>
      <c r="AF83" s="82">
        <v>0</v>
      </c>
      <c r="AG83" s="82">
        <v>0</v>
      </c>
      <c r="AH83" s="82">
        <v>0</v>
      </c>
      <c r="AI83" s="82">
        <v>27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27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-27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270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270</v>
      </c>
      <c r="DF83" s="81">
        <f t="shared" si="59"/>
        <v>27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-27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-89</v>
      </c>
      <c r="G84" s="82">
        <v>-89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89</v>
      </c>
      <c r="AF84" s="82">
        <v>0</v>
      </c>
      <c r="AG84" s="82">
        <v>0</v>
      </c>
      <c r="AH84" s="82">
        <v>0</v>
      </c>
      <c r="AI84" s="82">
        <v>89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89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-89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890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890</v>
      </c>
      <c r="DF84" s="81">
        <f t="shared" si="59"/>
        <v>89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-89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-112</v>
      </c>
      <c r="G85" s="82">
        <v>-112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112</v>
      </c>
      <c r="AF85" s="82">
        <v>0</v>
      </c>
      <c r="AG85" s="82">
        <v>0</v>
      </c>
      <c r="AH85" s="82">
        <v>0</v>
      </c>
      <c r="AI85" s="82">
        <v>112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112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-112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1120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1120</v>
      </c>
      <c r="DF85" s="81">
        <f t="shared" si="59"/>
        <v>112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-112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-119</v>
      </c>
      <c r="G86" s="82">
        <v>-119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119</v>
      </c>
      <c r="AF86" s="82">
        <v>0</v>
      </c>
      <c r="AG86" s="82">
        <v>0</v>
      </c>
      <c r="AH86" s="82">
        <v>0</v>
      </c>
      <c r="AI86" s="82">
        <v>119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119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-119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1190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1190</v>
      </c>
      <c r="DF86" s="81">
        <f t="shared" si="59"/>
        <v>119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-119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-128</v>
      </c>
      <c r="G87" s="82">
        <v>-128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128</v>
      </c>
      <c r="AF87" s="82">
        <v>0</v>
      </c>
      <c r="AG87" s="82">
        <v>0</v>
      </c>
      <c r="AH87" s="82">
        <v>0</v>
      </c>
      <c r="AI87" s="82">
        <v>128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128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-128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1280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1280</v>
      </c>
      <c r="DF87" s="81">
        <f t="shared" si="59"/>
        <v>128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-128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-139</v>
      </c>
      <c r="G88" s="82">
        <v>-139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139</v>
      </c>
      <c r="AF88" s="82">
        <v>0</v>
      </c>
      <c r="AG88" s="82">
        <v>0</v>
      </c>
      <c r="AH88" s="82">
        <v>0</v>
      </c>
      <c r="AI88" s="82">
        <v>139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139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-139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1390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1390</v>
      </c>
      <c r="DF88" s="81">
        <f t="shared" si="59"/>
        <v>139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-139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-155</v>
      </c>
      <c r="G89" s="82">
        <v>-155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155</v>
      </c>
      <c r="AF89" s="82">
        <v>0</v>
      </c>
      <c r="AG89" s="82">
        <v>0</v>
      </c>
      <c r="AH89" s="82">
        <v>0</v>
      </c>
      <c r="AI89" s="82">
        <v>155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155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-155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1550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1550</v>
      </c>
      <c r="DF89" s="81">
        <f t="shared" si="59"/>
        <v>155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-155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-181</v>
      </c>
      <c r="G90" s="82">
        <v>-181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181</v>
      </c>
      <c r="AF90" s="82">
        <v>0</v>
      </c>
      <c r="AG90" s="82">
        <v>0</v>
      </c>
      <c r="AH90" s="82">
        <v>0</v>
      </c>
      <c r="AI90" s="82">
        <v>181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181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-181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1810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1810</v>
      </c>
      <c r="DF90" s="81">
        <f t="shared" si="59"/>
        <v>181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-181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-146.041</v>
      </c>
      <c r="G91" s="82">
        <v>-146.041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-90.486000000000004</v>
      </c>
      <c r="N91" s="82">
        <v>-90.486000000000004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146.041</v>
      </c>
      <c r="AF91" s="82">
        <v>90.486000000000004</v>
      </c>
      <c r="AG91" s="82">
        <v>0</v>
      </c>
      <c r="AH91" s="82">
        <v>0</v>
      </c>
      <c r="AI91" s="82">
        <v>236.52699999999999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146.041</v>
      </c>
      <c r="BQ91" s="83">
        <f t="shared" si="47"/>
        <v>90.486000000000004</v>
      </c>
      <c r="BR91" s="83">
        <f t="shared" si="47"/>
        <v>0</v>
      </c>
      <c r="BS91" s="83">
        <f t="shared" si="47"/>
        <v>0</v>
      </c>
      <c r="BT91" s="83">
        <f t="shared" si="48"/>
        <v>-236.52699999999999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1460.4099999999999</v>
      </c>
      <c r="DA91" s="80">
        <f t="shared" si="57"/>
        <v>904.86</v>
      </c>
      <c r="DB91" s="80">
        <f t="shared" si="57"/>
        <v>0</v>
      </c>
      <c r="DC91" s="80">
        <f t="shared" si="57"/>
        <v>0</v>
      </c>
      <c r="DD91" s="80">
        <f t="shared" si="58"/>
        <v>2365.27</v>
      </c>
      <c r="DF91" s="81">
        <f t="shared" si="59"/>
        <v>146.041</v>
      </c>
      <c r="DG91" s="81">
        <f t="shared" si="60"/>
        <v>90.486000000000004</v>
      </c>
      <c r="DH91" s="81">
        <f t="shared" si="61"/>
        <v>0</v>
      </c>
      <c r="DI91" s="81">
        <f t="shared" si="62"/>
        <v>0</v>
      </c>
      <c r="DJ91" s="81">
        <f t="shared" si="63"/>
        <v>-236.52699999999999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-134.01</v>
      </c>
      <c r="G92" s="82">
        <v>-134.01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-83.031999999999996</v>
      </c>
      <c r="N92" s="82">
        <v>-83.031999999999996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134.01</v>
      </c>
      <c r="AF92" s="82">
        <v>83.031999999999996</v>
      </c>
      <c r="AG92" s="82">
        <v>0</v>
      </c>
      <c r="AH92" s="82">
        <v>0</v>
      </c>
      <c r="AI92" s="82">
        <v>217.042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134.01</v>
      </c>
      <c r="BQ92" s="83">
        <f t="shared" si="47"/>
        <v>83.031999999999996</v>
      </c>
      <c r="BR92" s="83">
        <f t="shared" si="47"/>
        <v>0</v>
      </c>
      <c r="BS92" s="83">
        <f t="shared" si="47"/>
        <v>0</v>
      </c>
      <c r="BT92" s="83">
        <f t="shared" si="48"/>
        <v>-217.04199999999997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1340.1</v>
      </c>
      <c r="DA92" s="80">
        <f t="shared" si="57"/>
        <v>830.31999999999994</v>
      </c>
      <c r="DB92" s="80">
        <f t="shared" si="57"/>
        <v>0</v>
      </c>
      <c r="DC92" s="80">
        <f t="shared" si="57"/>
        <v>0</v>
      </c>
      <c r="DD92" s="80">
        <f t="shared" si="58"/>
        <v>2170.42</v>
      </c>
      <c r="DF92" s="81">
        <f t="shared" si="59"/>
        <v>134.01</v>
      </c>
      <c r="DG92" s="81">
        <f t="shared" si="60"/>
        <v>83.031999999999996</v>
      </c>
      <c r="DH92" s="81">
        <f t="shared" si="61"/>
        <v>0</v>
      </c>
      <c r="DI92" s="81">
        <f t="shared" si="62"/>
        <v>0</v>
      </c>
      <c r="DJ92" s="81">
        <f t="shared" si="63"/>
        <v>-217.04199999999997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-127.107</v>
      </c>
      <c r="G93" s="82">
        <v>-127.107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-78.754999999999995</v>
      </c>
      <c r="N93" s="82">
        <v>-78.754999999999995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127.107</v>
      </c>
      <c r="AF93" s="82">
        <v>78.754999999999995</v>
      </c>
      <c r="AG93" s="82">
        <v>0</v>
      </c>
      <c r="AH93" s="82">
        <v>0</v>
      </c>
      <c r="AI93" s="82">
        <v>205.86199999999999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127.107</v>
      </c>
      <c r="BQ93" s="83">
        <f t="shared" si="47"/>
        <v>78.754999999999995</v>
      </c>
      <c r="BR93" s="83">
        <f t="shared" si="47"/>
        <v>0</v>
      </c>
      <c r="BS93" s="83">
        <f t="shared" si="47"/>
        <v>0</v>
      </c>
      <c r="BT93" s="83">
        <f t="shared" si="48"/>
        <v>-205.86199999999999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1271.07</v>
      </c>
      <c r="DA93" s="80">
        <f t="shared" si="57"/>
        <v>787.55</v>
      </c>
      <c r="DB93" s="80">
        <f t="shared" si="57"/>
        <v>0</v>
      </c>
      <c r="DC93" s="80">
        <f t="shared" si="57"/>
        <v>0</v>
      </c>
      <c r="DD93" s="80">
        <f t="shared" si="58"/>
        <v>2058.62</v>
      </c>
      <c r="DF93" s="81">
        <f t="shared" si="59"/>
        <v>127.107</v>
      </c>
      <c r="DG93" s="81">
        <f t="shared" si="60"/>
        <v>78.754999999999995</v>
      </c>
      <c r="DH93" s="81">
        <f t="shared" si="61"/>
        <v>0</v>
      </c>
      <c r="DI93" s="81">
        <f t="shared" si="62"/>
        <v>0</v>
      </c>
      <c r="DJ93" s="81">
        <f t="shared" si="63"/>
        <v>-205.86199999999999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-119.229</v>
      </c>
      <c r="G94" s="82">
        <v>-119.229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-73.873999999999995</v>
      </c>
      <c r="N94" s="82">
        <v>-73.873999999999995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119.229</v>
      </c>
      <c r="AF94" s="82">
        <v>73.873999999999995</v>
      </c>
      <c r="AG94" s="82">
        <v>0</v>
      </c>
      <c r="AH94" s="82">
        <v>0</v>
      </c>
      <c r="AI94" s="82">
        <v>193.10300000000001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119.229</v>
      </c>
      <c r="BQ94" s="83">
        <f t="shared" si="47"/>
        <v>73.873999999999995</v>
      </c>
      <c r="BR94" s="83">
        <f t="shared" si="47"/>
        <v>0</v>
      </c>
      <c r="BS94" s="83">
        <f t="shared" si="47"/>
        <v>0</v>
      </c>
      <c r="BT94" s="83">
        <f t="shared" si="48"/>
        <v>-193.10300000000001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1192.29</v>
      </c>
      <c r="DA94" s="80">
        <f t="shared" si="57"/>
        <v>738.74</v>
      </c>
      <c r="DB94" s="80">
        <f t="shared" si="57"/>
        <v>0</v>
      </c>
      <c r="DC94" s="80">
        <f t="shared" si="57"/>
        <v>0</v>
      </c>
      <c r="DD94" s="80">
        <f t="shared" si="58"/>
        <v>1931.03</v>
      </c>
      <c r="DF94" s="81">
        <f t="shared" si="59"/>
        <v>119.229</v>
      </c>
      <c r="DG94" s="81">
        <f t="shared" si="60"/>
        <v>73.873999999999995</v>
      </c>
      <c r="DH94" s="81">
        <f t="shared" si="61"/>
        <v>0</v>
      </c>
      <c r="DI94" s="81">
        <f t="shared" si="62"/>
        <v>0</v>
      </c>
      <c r="DJ94" s="81">
        <f t="shared" si="63"/>
        <v>-193.10300000000001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-116.42</v>
      </c>
      <c r="G95" s="82">
        <v>-116.42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-72.132999999999996</v>
      </c>
      <c r="N95" s="82">
        <v>-72.132999999999996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116.42</v>
      </c>
      <c r="AF95" s="82">
        <v>72.132999999999996</v>
      </c>
      <c r="AG95" s="82">
        <v>0</v>
      </c>
      <c r="AH95" s="82">
        <v>0</v>
      </c>
      <c r="AI95" s="82">
        <v>188.553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116.42</v>
      </c>
      <c r="BQ95" s="83">
        <f t="shared" si="47"/>
        <v>72.132999999999996</v>
      </c>
      <c r="BR95" s="83">
        <f t="shared" si="47"/>
        <v>0</v>
      </c>
      <c r="BS95" s="83">
        <f t="shared" si="47"/>
        <v>0</v>
      </c>
      <c r="BT95" s="83">
        <f t="shared" si="48"/>
        <v>-188.553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1164.2</v>
      </c>
      <c r="DA95" s="80">
        <f t="shared" si="57"/>
        <v>721.32999999999993</v>
      </c>
      <c r="DB95" s="80">
        <f t="shared" si="57"/>
        <v>0</v>
      </c>
      <c r="DC95" s="80">
        <f t="shared" si="57"/>
        <v>0</v>
      </c>
      <c r="DD95" s="80">
        <f t="shared" si="58"/>
        <v>1885.53</v>
      </c>
      <c r="DF95" s="81">
        <f t="shared" si="59"/>
        <v>116.42</v>
      </c>
      <c r="DG95" s="81">
        <f t="shared" si="60"/>
        <v>72.132999999999996</v>
      </c>
      <c r="DH95" s="81">
        <f t="shared" si="61"/>
        <v>0</v>
      </c>
      <c r="DI95" s="81">
        <f t="shared" si="62"/>
        <v>0</v>
      </c>
      <c r="DJ95" s="81">
        <f t="shared" si="63"/>
        <v>-188.553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-118.279</v>
      </c>
      <c r="G96" s="82">
        <v>-118.279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-73.284000000000006</v>
      </c>
      <c r="N96" s="82">
        <v>-73.284000000000006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118.279</v>
      </c>
      <c r="AF96" s="82">
        <v>73.284000000000006</v>
      </c>
      <c r="AG96" s="82">
        <v>0</v>
      </c>
      <c r="AH96" s="82">
        <v>0</v>
      </c>
      <c r="AI96" s="82">
        <v>191.56299999999999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118.279</v>
      </c>
      <c r="BQ96" s="83">
        <f t="shared" si="47"/>
        <v>73.284000000000006</v>
      </c>
      <c r="BR96" s="83">
        <f t="shared" si="47"/>
        <v>0</v>
      </c>
      <c r="BS96" s="83">
        <f t="shared" si="47"/>
        <v>0</v>
      </c>
      <c r="BT96" s="83">
        <f t="shared" si="48"/>
        <v>-191.56299999999999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1182.79</v>
      </c>
      <c r="DA96" s="80">
        <f t="shared" si="57"/>
        <v>732.84</v>
      </c>
      <c r="DB96" s="80">
        <f t="shared" si="57"/>
        <v>0</v>
      </c>
      <c r="DC96" s="80">
        <f t="shared" si="57"/>
        <v>0</v>
      </c>
      <c r="DD96" s="80">
        <f t="shared" si="58"/>
        <v>1915.63</v>
      </c>
      <c r="DF96" s="81">
        <f t="shared" si="59"/>
        <v>118.279</v>
      </c>
      <c r="DG96" s="81">
        <f t="shared" si="60"/>
        <v>73.284000000000006</v>
      </c>
      <c r="DH96" s="81">
        <f t="shared" si="61"/>
        <v>0</v>
      </c>
      <c r="DI96" s="81">
        <f t="shared" si="62"/>
        <v>0</v>
      </c>
      <c r="DJ96" s="81">
        <f t="shared" si="63"/>
        <v>-191.56299999999999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-121.86799999999999</v>
      </c>
      <c r="G97" s="82">
        <v>-121.86799999999999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-75.509</v>
      </c>
      <c r="N97" s="82">
        <v>-75.509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121.86799999999999</v>
      </c>
      <c r="AF97" s="82">
        <v>75.509</v>
      </c>
      <c r="AG97" s="82">
        <v>0</v>
      </c>
      <c r="AH97" s="82">
        <v>0</v>
      </c>
      <c r="AI97" s="82">
        <v>197.37700000000001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121.86799999999999</v>
      </c>
      <c r="BQ97" s="83">
        <f t="shared" si="47"/>
        <v>75.509</v>
      </c>
      <c r="BR97" s="83">
        <f t="shared" si="47"/>
        <v>0</v>
      </c>
      <c r="BS97" s="83">
        <f t="shared" si="47"/>
        <v>0</v>
      </c>
      <c r="BT97" s="83">
        <f t="shared" si="48"/>
        <v>-197.37700000000001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1218.6799999999998</v>
      </c>
      <c r="DA97" s="80">
        <f t="shared" si="57"/>
        <v>755.09</v>
      </c>
      <c r="DB97" s="80">
        <f t="shared" si="57"/>
        <v>0</v>
      </c>
      <c r="DC97" s="80">
        <f t="shared" si="57"/>
        <v>0</v>
      </c>
      <c r="DD97" s="80">
        <f t="shared" si="58"/>
        <v>1973.77</v>
      </c>
      <c r="DF97" s="81">
        <f t="shared" si="59"/>
        <v>121.86799999999999</v>
      </c>
      <c r="DG97" s="81">
        <f t="shared" si="60"/>
        <v>75.509</v>
      </c>
      <c r="DH97" s="81">
        <f t="shared" si="61"/>
        <v>0</v>
      </c>
      <c r="DI97" s="81">
        <f t="shared" si="62"/>
        <v>0</v>
      </c>
      <c r="DJ97" s="81">
        <f t="shared" si="63"/>
        <v>-197.37700000000001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-128.30799999999999</v>
      </c>
      <c r="G98" s="82">
        <v>-128.30799999999999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-79.498999999999995</v>
      </c>
      <c r="N98" s="82">
        <v>-79.498999999999995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128.30799999999999</v>
      </c>
      <c r="AF98" s="82">
        <v>79.498999999999995</v>
      </c>
      <c r="AG98" s="82">
        <v>0</v>
      </c>
      <c r="AH98" s="82">
        <v>0</v>
      </c>
      <c r="AI98" s="82">
        <v>207.80699999999999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128.30799999999999</v>
      </c>
      <c r="BQ98" s="83">
        <f t="shared" si="47"/>
        <v>79.498999999999995</v>
      </c>
      <c r="BR98" s="83">
        <f t="shared" si="47"/>
        <v>0</v>
      </c>
      <c r="BS98" s="83">
        <f t="shared" si="47"/>
        <v>0</v>
      </c>
      <c r="BT98" s="83">
        <f t="shared" si="48"/>
        <v>-207.80699999999999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32344.137256000002</v>
      </c>
      <c r="DA98" s="80">
        <f t="shared" si="57"/>
        <v>20040.266918000001</v>
      </c>
      <c r="DB98" s="80">
        <f t="shared" si="57"/>
        <v>0</v>
      </c>
      <c r="DC98" s="80">
        <f t="shared" si="57"/>
        <v>0</v>
      </c>
      <c r="DD98" s="80">
        <f t="shared" si="58"/>
        <v>52384.404174000003</v>
      </c>
      <c r="DF98" s="81">
        <f t="shared" si="59"/>
        <v>128.30799999999999</v>
      </c>
      <c r="DG98" s="81">
        <f t="shared" si="60"/>
        <v>79.498999999999995</v>
      </c>
      <c r="DH98" s="81">
        <f t="shared" si="61"/>
        <v>0</v>
      </c>
      <c r="DI98" s="81">
        <f t="shared" si="62"/>
        <v>0</v>
      </c>
      <c r="DJ98" s="81">
        <f t="shared" si="63"/>
        <v>-207.80699999999999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3.6056749999999992E-2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-3.6056749999999992E-2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1.1275042500000001</v>
      </c>
      <c r="BQ99" s="87">
        <f t="shared" ref="BQ99:BT99" si="68">SUM(BQ3:BQ98)/4000</f>
        <v>0.2384155</v>
      </c>
      <c r="BR99" s="87">
        <f t="shared" si="68"/>
        <v>0</v>
      </c>
      <c r="BS99" s="87">
        <f t="shared" si="68"/>
        <v>0</v>
      </c>
      <c r="BT99" s="87">
        <f t="shared" si="68"/>
        <v>-1.3659197500000002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3.6056749999999999E-2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3.6056749999999999E-2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1.9040306814000003</v>
      </c>
      <c r="DA99" s="89">
        <f t="shared" ref="DA99:DD99" si="73">SUM(DA3:DA98)/40000</f>
        <v>0.71954742294999996</v>
      </c>
      <c r="DB99" s="89">
        <f t="shared" si="73"/>
        <v>0</v>
      </c>
      <c r="DC99" s="89">
        <f t="shared" si="73"/>
        <v>0</v>
      </c>
      <c r="DD99" s="89">
        <f t="shared" si="73"/>
        <v>2.6235781043499999</v>
      </c>
      <c r="DE99" s="86"/>
      <c r="DF99" s="81">
        <f t="shared" si="59"/>
        <v>1.1635610000000001</v>
      </c>
      <c r="DG99" s="81">
        <f t="shared" si="60"/>
        <v>0.20235875</v>
      </c>
      <c r="DH99" s="81">
        <f t="shared" si="61"/>
        <v>0</v>
      </c>
      <c r="DI99" s="81">
        <f t="shared" si="62"/>
        <v>0</v>
      </c>
      <c r="DJ99" s="81">
        <f t="shared" si="63"/>
        <v>-1.3659197500000002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683.12912700000004</v>
      </c>
      <c r="C3" s="177">
        <f ca="1">$B3*C$1/100</f>
        <v>509.614328742</v>
      </c>
      <c r="D3" s="178">
        <f t="shared" ref="D3:F18" ca="1" si="0">$B3*D$1/100</f>
        <v>164.15592921810003</v>
      </c>
      <c r="E3" s="178">
        <f t="shared" ca="1" si="0"/>
        <v>9.3588690399000019</v>
      </c>
      <c r="F3" s="179">
        <f t="shared" ca="1" si="0"/>
        <v>0</v>
      </c>
      <c r="G3" s="176">
        <f t="shared" ref="G3:G66" ca="1" si="1">INDIRECT("ISGS_exbus!" &amp; $V$3 &amp; X3)</f>
        <v>683.12912700000004</v>
      </c>
      <c r="H3" s="176">
        <f t="shared" ref="H3:H66" ca="1" si="2">INDIRECT("ISGS_Delhi_pp!" &amp; $V$3 &amp; X3)</f>
        <v>661.20068200000003</v>
      </c>
      <c r="I3" s="180">
        <f ca="1">INDIRECT("BRPL_EOD!" &amp; $V$3 &amp; X3)</f>
        <v>493.26</v>
      </c>
      <c r="J3" s="178">
        <f ca="1">INDIRECT("BYPL_EOD!" &amp; $V$3 &amp; X3)</f>
        <v>158.88999999999999</v>
      </c>
      <c r="K3" s="178">
        <f ca="1">INDIRECT("TPDDL_EOD!" &amp; $V$3 &amp; X3)</f>
        <v>9.06</v>
      </c>
      <c r="L3" s="178">
        <f ca="1">INDIRECT("NDMC_EOD!" &amp; $V$3 &amp; X3)</f>
        <v>0</v>
      </c>
      <c r="M3" s="179">
        <f ca="1">SUM(I3:L3)</f>
        <v>661.20999999999992</v>
      </c>
      <c r="N3" s="177">
        <f ca="1">INDIRECT("BRPL_ISGS_exbus!" &amp; $V$3 &amp; X3)</f>
        <v>509.61158056293777</v>
      </c>
      <c r="O3" s="178">
        <f ca="1">INDIRECT("BYPL_ISGS_exbus!" &amp; $V$3 &amp; X3)</f>
        <v>164.15720722467901</v>
      </c>
      <c r="P3" s="178">
        <f ca="1">INDIRECT("TPDDL_ISGS_exbus!" &amp; $V$3 &amp; X3)</f>
        <v>9.3603392123833604</v>
      </c>
      <c r="Q3" s="178">
        <f ca="1">INDIRECT("NDMC_ISGS_exbus!" &amp; $V$3 &amp; X3)</f>
        <v>0</v>
      </c>
      <c r="R3" s="179">
        <f ca="1">SUM(N3:Q3)</f>
        <v>683.12912700000015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683.12912700000004</v>
      </c>
      <c r="C4" s="181">
        <f t="shared" ref="C4:F35" ca="1" si="4">$B4*C$1/100</f>
        <v>509.614328742</v>
      </c>
      <c r="D4" s="182">
        <f t="shared" ca="1" si="0"/>
        <v>164.15592921810003</v>
      </c>
      <c r="E4" s="182">
        <f t="shared" ca="1" si="0"/>
        <v>9.3588690399000019</v>
      </c>
      <c r="F4" s="183">
        <f t="shared" ca="1" si="0"/>
        <v>0</v>
      </c>
      <c r="G4" s="184">
        <f t="shared" ca="1" si="1"/>
        <v>683.12912700000004</v>
      </c>
      <c r="H4" s="184">
        <f t="shared" ca="1" si="2"/>
        <v>661.20068200000003</v>
      </c>
      <c r="I4" s="185">
        <f t="shared" ref="I4:I67" ca="1" si="5">INDIRECT("BRPL_EOD!" &amp; $V$3 &amp; X4)</f>
        <v>493.26</v>
      </c>
      <c r="J4" s="182">
        <f t="shared" ref="J4:J67" ca="1" si="6">INDIRECT("BYPL_EOD!" &amp; $V$3 &amp; X4)</f>
        <v>158.88999999999999</v>
      </c>
      <c r="K4" s="182">
        <f t="shared" ref="K4:K67" ca="1" si="7">INDIRECT("TPDDL_EOD!" &amp; $V$3 &amp; X4)</f>
        <v>9.06</v>
      </c>
      <c r="L4" s="182">
        <f t="shared" ref="L4:L67" ca="1" si="8">INDIRECT("NDMC_EOD!" &amp; $V$3 &amp; X4)</f>
        <v>0</v>
      </c>
      <c r="M4" s="183">
        <f t="shared" ref="M4:M67" ca="1" si="9">SUM(I4:L4)</f>
        <v>661.20999999999992</v>
      </c>
      <c r="N4" s="181">
        <f t="shared" ref="N4:N67" ca="1" si="10">INDIRECT("BRPL_ISGS_exbus!" &amp; $V$3 &amp; X4)</f>
        <v>509.61158056293777</v>
      </c>
      <c r="O4" s="182">
        <f t="shared" ref="O4:O67" ca="1" si="11">INDIRECT("BYPL_ISGS_exbus!" &amp; $V$3 &amp; X4)</f>
        <v>164.15720722467901</v>
      </c>
      <c r="P4" s="182">
        <f t="shared" ref="P4:P67" ca="1" si="12">INDIRECT("TPDDL_ISGS_exbus!" &amp; $V$3 &amp; X4)</f>
        <v>9.3603392123833604</v>
      </c>
      <c r="Q4" s="182">
        <f t="shared" ref="Q4:Q67" ca="1" si="13">INDIRECT("NDMC_ISGS_exbus!" &amp; $V$3 &amp; X4)</f>
        <v>0</v>
      </c>
      <c r="R4" s="183">
        <f t="shared" ref="R4:R67" ca="1" si="14">SUM(N4:Q4)</f>
        <v>683.12912700000015</v>
      </c>
      <c r="W4" s="46"/>
      <c r="X4" s="46">
        <v>4</v>
      </c>
    </row>
    <row r="5" spans="1:24">
      <c r="A5" s="61" t="s">
        <v>47</v>
      </c>
      <c r="B5" s="176">
        <f t="shared" ca="1" si="3"/>
        <v>683.12912700000004</v>
      </c>
      <c r="C5" s="181">
        <f t="shared" ca="1" si="4"/>
        <v>509.614328742</v>
      </c>
      <c r="D5" s="182">
        <f t="shared" ca="1" si="0"/>
        <v>164.15592921810003</v>
      </c>
      <c r="E5" s="182">
        <f t="shared" ca="1" si="0"/>
        <v>9.3588690399000019</v>
      </c>
      <c r="F5" s="183">
        <f t="shared" ca="1" si="0"/>
        <v>0</v>
      </c>
      <c r="G5" s="184">
        <f t="shared" ca="1" si="1"/>
        <v>683.12912700000004</v>
      </c>
      <c r="H5" s="184">
        <f t="shared" ca="1" si="2"/>
        <v>661.20068200000003</v>
      </c>
      <c r="I5" s="185">
        <f t="shared" ca="1" si="5"/>
        <v>493.26</v>
      </c>
      <c r="J5" s="182">
        <f t="shared" ca="1" si="6"/>
        <v>158.88999999999999</v>
      </c>
      <c r="K5" s="182">
        <f t="shared" ca="1" si="7"/>
        <v>9.06</v>
      </c>
      <c r="L5" s="182">
        <f t="shared" ca="1" si="8"/>
        <v>0</v>
      </c>
      <c r="M5" s="183">
        <f t="shared" ca="1" si="9"/>
        <v>661.20999999999992</v>
      </c>
      <c r="N5" s="181">
        <f t="shared" ca="1" si="10"/>
        <v>509.61158056293777</v>
      </c>
      <c r="O5" s="182">
        <f t="shared" ca="1" si="11"/>
        <v>164.15720722467901</v>
      </c>
      <c r="P5" s="182">
        <f t="shared" ca="1" si="12"/>
        <v>9.3603392123833604</v>
      </c>
      <c r="Q5" s="182">
        <f t="shared" ca="1" si="13"/>
        <v>0</v>
      </c>
      <c r="R5" s="183">
        <f t="shared" ca="1" si="14"/>
        <v>683.12912700000015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683.12912700000004</v>
      </c>
      <c r="C6" s="181">
        <f t="shared" ca="1" si="4"/>
        <v>509.614328742</v>
      </c>
      <c r="D6" s="182">
        <f t="shared" ca="1" si="0"/>
        <v>164.15592921810003</v>
      </c>
      <c r="E6" s="182">
        <f t="shared" ca="1" si="0"/>
        <v>9.3588690399000019</v>
      </c>
      <c r="F6" s="183">
        <f t="shared" ca="1" si="0"/>
        <v>0</v>
      </c>
      <c r="G6" s="184">
        <f t="shared" ca="1" si="1"/>
        <v>683.12912700000004</v>
      </c>
      <c r="H6" s="184">
        <f t="shared" ca="1" si="2"/>
        <v>661.20068200000003</v>
      </c>
      <c r="I6" s="185">
        <f t="shared" ca="1" si="5"/>
        <v>493.26</v>
      </c>
      <c r="J6" s="182">
        <f t="shared" ca="1" si="6"/>
        <v>158.88999999999999</v>
      </c>
      <c r="K6" s="182">
        <f t="shared" ca="1" si="7"/>
        <v>9.06</v>
      </c>
      <c r="L6" s="182">
        <f t="shared" ca="1" si="8"/>
        <v>0</v>
      </c>
      <c r="M6" s="183">
        <f t="shared" ca="1" si="9"/>
        <v>661.20999999999992</v>
      </c>
      <c r="N6" s="181">
        <f t="shared" ca="1" si="10"/>
        <v>509.61158056293777</v>
      </c>
      <c r="O6" s="182">
        <f t="shared" ca="1" si="11"/>
        <v>164.15720722467901</v>
      </c>
      <c r="P6" s="182">
        <f t="shared" ca="1" si="12"/>
        <v>9.3603392123833604</v>
      </c>
      <c r="Q6" s="182">
        <f t="shared" ca="1" si="13"/>
        <v>0</v>
      </c>
      <c r="R6" s="183">
        <f t="shared" ca="1" si="14"/>
        <v>683.12912700000015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683.12912700000004</v>
      </c>
      <c r="C7" s="181">
        <f t="shared" ca="1" si="4"/>
        <v>509.614328742</v>
      </c>
      <c r="D7" s="182">
        <f t="shared" ca="1" si="0"/>
        <v>164.15592921810003</v>
      </c>
      <c r="E7" s="182">
        <f t="shared" ca="1" si="0"/>
        <v>9.3588690399000019</v>
      </c>
      <c r="F7" s="183">
        <f t="shared" ca="1" si="0"/>
        <v>0</v>
      </c>
      <c r="G7" s="184">
        <f t="shared" ca="1" si="1"/>
        <v>683.12912700000004</v>
      </c>
      <c r="H7" s="184">
        <f t="shared" ca="1" si="2"/>
        <v>661.20068200000003</v>
      </c>
      <c r="I7" s="185">
        <f t="shared" ca="1" si="5"/>
        <v>493.26</v>
      </c>
      <c r="J7" s="182">
        <f t="shared" ca="1" si="6"/>
        <v>158.88999999999999</v>
      </c>
      <c r="K7" s="182">
        <f t="shared" ca="1" si="7"/>
        <v>9.06</v>
      </c>
      <c r="L7" s="182">
        <f t="shared" ca="1" si="8"/>
        <v>0</v>
      </c>
      <c r="M7" s="183">
        <f t="shared" ca="1" si="9"/>
        <v>661.20999999999992</v>
      </c>
      <c r="N7" s="181">
        <f t="shared" ca="1" si="10"/>
        <v>509.61158056293777</v>
      </c>
      <c r="O7" s="182">
        <f t="shared" ca="1" si="11"/>
        <v>164.15720722467901</v>
      </c>
      <c r="P7" s="182">
        <f t="shared" ca="1" si="12"/>
        <v>9.3603392123833604</v>
      </c>
      <c r="Q7" s="182">
        <f t="shared" ca="1" si="13"/>
        <v>0</v>
      </c>
      <c r="R7" s="183">
        <f t="shared" ca="1" si="14"/>
        <v>683.12912700000015</v>
      </c>
      <c r="W7" s="46"/>
      <c r="X7" s="46">
        <v>7</v>
      </c>
    </row>
    <row r="8" spans="1:24">
      <c r="A8" s="61" t="s">
        <v>50</v>
      </c>
      <c r="B8" s="176">
        <f t="shared" ca="1" si="3"/>
        <v>683.12912700000004</v>
      </c>
      <c r="C8" s="181">
        <f t="shared" ca="1" si="4"/>
        <v>509.614328742</v>
      </c>
      <c r="D8" s="182">
        <f t="shared" ca="1" si="0"/>
        <v>164.15592921810003</v>
      </c>
      <c r="E8" s="182">
        <f t="shared" ca="1" si="0"/>
        <v>9.3588690399000019</v>
      </c>
      <c r="F8" s="183">
        <f t="shared" ca="1" si="0"/>
        <v>0</v>
      </c>
      <c r="G8" s="184">
        <f t="shared" ca="1" si="1"/>
        <v>683.12912700000004</v>
      </c>
      <c r="H8" s="184">
        <f t="shared" ca="1" si="2"/>
        <v>661.20068200000003</v>
      </c>
      <c r="I8" s="185">
        <f t="shared" ca="1" si="5"/>
        <v>493.26</v>
      </c>
      <c r="J8" s="182">
        <f t="shared" ca="1" si="6"/>
        <v>158.88999999999999</v>
      </c>
      <c r="K8" s="182">
        <f t="shared" ca="1" si="7"/>
        <v>9.06</v>
      </c>
      <c r="L8" s="182">
        <f t="shared" ca="1" si="8"/>
        <v>0</v>
      </c>
      <c r="M8" s="183">
        <f t="shared" ca="1" si="9"/>
        <v>661.20999999999992</v>
      </c>
      <c r="N8" s="181">
        <f t="shared" ca="1" si="10"/>
        <v>509.61158056293777</v>
      </c>
      <c r="O8" s="182">
        <f t="shared" ca="1" si="11"/>
        <v>164.15720722467901</v>
      </c>
      <c r="P8" s="182">
        <f t="shared" ca="1" si="12"/>
        <v>9.3603392123833604</v>
      </c>
      <c r="Q8" s="182">
        <f t="shared" ca="1" si="13"/>
        <v>0</v>
      </c>
      <c r="R8" s="183">
        <f t="shared" ca="1" si="14"/>
        <v>683.12912700000015</v>
      </c>
      <c r="W8" s="46"/>
      <c r="X8" s="46">
        <v>8</v>
      </c>
    </row>
    <row r="9" spans="1:24">
      <c r="A9" s="61" t="s">
        <v>51</v>
      </c>
      <c r="B9" s="176">
        <f t="shared" ca="1" si="3"/>
        <v>683.12912700000004</v>
      </c>
      <c r="C9" s="181">
        <f t="shared" ca="1" si="4"/>
        <v>509.614328742</v>
      </c>
      <c r="D9" s="182">
        <f t="shared" ca="1" si="0"/>
        <v>164.15592921810003</v>
      </c>
      <c r="E9" s="182">
        <f t="shared" ca="1" si="0"/>
        <v>9.3588690399000019</v>
      </c>
      <c r="F9" s="183">
        <f t="shared" ca="1" si="0"/>
        <v>0</v>
      </c>
      <c r="G9" s="184">
        <f t="shared" ca="1" si="1"/>
        <v>683.12912700000004</v>
      </c>
      <c r="H9" s="184">
        <f t="shared" ca="1" si="2"/>
        <v>661.20068200000003</v>
      </c>
      <c r="I9" s="185">
        <f t="shared" ca="1" si="5"/>
        <v>493.26</v>
      </c>
      <c r="J9" s="182">
        <f t="shared" ca="1" si="6"/>
        <v>158.88999999999999</v>
      </c>
      <c r="K9" s="182">
        <f t="shared" ca="1" si="7"/>
        <v>9.06</v>
      </c>
      <c r="L9" s="182">
        <f t="shared" ca="1" si="8"/>
        <v>0</v>
      </c>
      <c r="M9" s="183">
        <f t="shared" ca="1" si="9"/>
        <v>661.20999999999992</v>
      </c>
      <c r="N9" s="181">
        <f t="shared" ca="1" si="10"/>
        <v>509.61158056293777</v>
      </c>
      <c r="O9" s="182">
        <f t="shared" ca="1" si="11"/>
        <v>164.15720722467901</v>
      </c>
      <c r="P9" s="182">
        <f t="shared" ca="1" si="12"/>
        <v>9.3603392123833604</v>
      </c>
      <c r="Q9" s="182">
        <f t="shared" ca="1" si="13"/>
        <v>0</v>
      </c>
      <c r="R9" s="183">
        <f t="shared" ca="1" si="14"/>
        <v>683.12912700000015</v>
      </c>
      <c r="W9" s="46"/>
      <c r="X9" s="46">
        <v>9</v>
      </c>
    </row>
    <row r="10" spans="1:24">
      <c r="A10" s="61" t="s">
        <v>52</v>
      </c>
      <c r="B10" s="176">
        <f t="shared" ca="1" si="3"/>
        <v>683.12912700000004</v>
      </c>
      <c r="C10" s="181">
        <f t="shared" ca="1" si="4"/>
        <v>509.614328742</v>
      </c>
      <c r="D10" s="182">
        <f t="shared" ca="1" si="0"/>
        <v>164.15592921810003</v>
      </c>
      <c r="E10" s="182">
        <f t="shared" ca="1" si="0"/>
        <v>9.3588690399000019</v>
      </c>
      <c r="F10" s="183">
        <f t="shared" ca="1" si="0"/>
        <v>0</v>
      </c>
      <c r="G10" s="184">
        <f t="shared" ca="1" si="1"/>
        <v>683.12912700000004</v>
      </c>
      <c r="H10" s="184">
        <f t="shared" ca="1" si="2"/>
        <v>661.20068200000003</v>
      </c>
      <c r="I10" s="185">
        <f t="shared" ca="1" si="5"/>
        <v>493.26</v>
      </c>
      <c r="J10" s="182">
        <f t="shared" ca="1" si="6"/>
        <v>158.88999999999999</v>
      </c>
      <c r="K10" s="182">
        <f t="shared" ca="1" si="7"/>
        <v>9.06</v>
      </c>
      <c r="L10" s="182">
        <f t="shared" ca="1" si="8"/>
        <v>0</v>
      </c>
      <c r="M10" s="183">
        <f t="shared" ca="1" si="9"/>
        <v>661.20999999999992</v>
      </c>
      <c r="N10" s="181">
        <f t="shared" ca="1" si="10"/>
        <v>509.61158056293777</v>
      </c>
      <c r="O10" s="182">
        <f t="shared" ca="1" si="11"/>
        <v>164.15720722467901</v>
      </c>
      <c r="P10" s="182">
        <f t="shared" ca="1" si="12"/>
        <v>9.3603392123833604</v>
      </c>
      <c r="Q10" s="182">
        <f t="shared" ca="1" si="13"/>
        <v>0</v>
      </c>
      <c r="R10" s="183">
        <f t="shared" ca="1" si="14"/>
        <v>683.12912700000015</v>
      </c>
      <c r="W10" s="46"/>
      <c r="X10" s="46">
        <v>10</v>
      </c>
    </row>
    <row r="11" spans="1:24">
      <c r="A11" s="61" t="s">
        <v>53</v>
      </c>
      <c r="B11" s="176">
        <f t="shared" ca="1" si="3"/>
        <v>683.12912700000004</v>
      </c>
      <c r="C11" s="181">
        <f t="shared" ca="1" si="4"/>
        <v>509.614328742</v>
      </c>
      <c r="D11" s="182">
        <f t="shared" ca="1" si="0"/>
        <v>164.15592921810003</v>
      </c>
      <c r="E11" s="182">
        <f t="shared" ca="1" si="0"/>
        <v>9.3588690399000019</v>
      </c>
      <c r="F11" s="183">
        <f t="shared" ca="1" si="0"/>
        <v>0</v>
      </c>
      <c r="G11" s="184">
        <f t="shared" ca="1" si="1"/>
        <v>683.12912700000004</v>
      </c>
      <c r="H11" s="184">
        <f t="shared" ca="1" si="2"/>
        <v>661.20068200000003</v>
      </c>
      <c r="I11" s="185">
        <f t="shared" ca="1" si="5"/>
        <v>493.26</v>
      </c>
      <c r="J11" s="182">
        <f t="shared" ca="1" si="6"/>
        <v>158.88999999999999</v>
      </c>
      <c r="K11" s="182">
        <f t="shared" ca="1" si="7"/>
        <v>9.06</v>
      </c>
      <c r="L11" s="182">
        <f t="shared" ca="1" si="8"/>
        <v>0</v>
      </c>
      <c r="M11" s="183">
        <f t="shared" ca="1" si="9"/>
        <v>661.20999999999992</v>
      </c>
      <c r="N11" s="181">
        <f t="shared" ca="1" si="10"/>
        <v>509.61158056293777</v>
      </c>
      <c r="O11" s="182">
        <f t="shared" ca="1" si="11"/>
        <v>164.15720722467901</v>
      </c>
      <c r="P11" s="182">
        <f t="shared" ca="1" si="12"/>
        <v>9.3603392123833604</v>
      </c>
      <c r="Q11" s="182">
        <f t="shared" ca="1" si="13"/>
        <v>0</v>
      </c>
      <c r="R11" s="183">
        <f t="shared" ca="1" si="14"/>
        <v>683.12912700000015</v>
      </c>
      <c r="W11" s="46"/>
      <c r="X11" s="46">
        <v>11</v>
      </c>
    </row>
    <row r="12" spans="1:24">
      <c r="A12" s="61" t="s">
        <v>54</v>
      </c>
      <c r="B12" s="176">
        <f t="shared" ca="1" si="3"/>
        <v>683.12912700000004</v>
      </c>
      <c r="C12" s="181">
        <f t="shared" ca="1" si="4"/>
        <v>509.614328742</v>
      </c>
      <c r="D12" s="182">
        <f t="shared" ca="1" si="0"/>
        <v>164.15592921810003</v>
      </c>
      <c r="E12" s="182">
        <f t="shared" ca="1" si="0"/>
        <v>9.3588690399000019</v>
      </c>
      <c r="F12" s="183">
        <f t="shared" ca="1" si="0"/>
        <v>0</v>
      </c>
      <c r="G12" s="184">
        <f t="shared" ca="1" si="1"/>
        <v>683.12912700000004</v>
      </c>
      <c r="H12" s="184">
        <f t="shared" ca="1" si="2"/>
        <v>661.20068200000003</v>
      </c>
      <c r="I12" s="185">
        <f t="shared" ca="1" si="5"/>
        <v>493.26</v>
      </c>
      <c r="J12" s="182">
        <f t="shared" ca="1" si="6"/>
        <v>158.88999999999999</v>
      </c>
      <c r="K12" s="182">
        <f t="shared" ca="1" si="7"/>
        <v>9.06</v>
      </c>
      <c r="L12" s="182">
        <f t="shared" ca="1" si="8"/>
        <v>0</v>
      </c>
      <c r="M12" s="183">
        <f t="shared" ca="1" si="9"/>
        <v>661.20999999999992</v>
      </c>
      <c r="N12" s="181">
        <f t="shared" ca="1" si="10"/>
        <v>509.61158056293777</v>
      </c>
      <c r="O12" s="182">
        <f t="shared" ca="1" si="11"/>
        <v>164.15720722467901</v>
      </c>
      <c r="P12" s="182">
        <f t="shared" ca="1" si="12"/>
        <v>9.3603392123833604</v>
      </c>
      <c r="Q12" s="182">
        <f t="shared" ca="1" si="13"/>
        <v>0</v>
      </c>
      <c r="R12" s="183">
        <f t="shared" ca="1" si="14"/>
        <v>683.12912700000015</v>
      </c>
      <c r="W12" s="46"/>
      <c r="X12" s="46">
        <v>12</v>
      </c>
    </row>
    <row r="13" spans="1:24">
      <c r="A13" s="61" t="s">
        <v>55</v>
      </c>
      <c r="B13" s="176">
        <f t="shared" ca="1" si="3"/>
        <v>683.12912700000004</v>
      </c>
      <c r="C13" s="181">
        <f t="shared" ca="1" si="4"/>
        <v>509.614328742</v>
      </c>
      <c r="D13" s="182">
        <f t="shared" ca="1" si="0"/>
        <v>164.15592921810003</v>
      </c>
      <c r="E13" s="182">
        <f t="shared" ca="1" si="0"/>
        <v>9.3588690399000019</v>
      </c>
      <c r="F13" s="183">
        <f t="shared" ca="1" si="0"/>
        <v>0</v>
      </c>
      <c r="G13" s="184">
        <f t="shared" ca="1" si="1"/>
        <v>683.12912700000004</v>
      </c>
      <c r="H13" s="184">
        <f t="shared" ca="1" si="2"/>
        <v>661.20068200000003</v>
      </c>
      <c r="I13" s="185">
        <f t="shared" ca="1" si="5"/>
        <v>493.26</v>
      </c>
      <c r="J13" s="182">
        <f t="shared" ca="1" si="6"/>
        <v>158.88999999999999</v>
      </c>
      <c r="K13" s="182">
        <f t="shared" ca="1" si="7"/>
        <v>9.06</v>
      </c>
      <c r="L13" s="182">
        <f t="shared" ca="1" si="8"/>
        <v>0</v>
      </c>
      <c r="M13" s="183">
        <f t="shared" ca="1" si="9"/>
        <v>661.20999999999992</v>
      </c>
      <c r="N13" s="181">
        <f t="shared" ca="1" si="10"/>
        <v>509.61158056293777</v>
      </c>
      <c r="O13" s="182">
        <f t="shared" ca="1" si="11"/>
        <v>164.15720722467901</v>
      </c>
      <c r="P13" s="182">
        <f t="shared" ca="1" si="12"/>
        <v>9.3603392123833604</v>
      </c>
      <c r="Q13" s="182">
        <f t="shared" ca="1" si="13"/>
        <v>0</v>
      </c>
      <c r="R13" s="183">
        <f t="shared" ca="1" si="14"/>
        <v>683.12912700000015</v>
      </c>
      <c r="W13" s="46"/>
      <c r="X13" s="46">
        <v>13</v>
      </c>
    </row>
    <row r="14" spans="1:24">
      <c r="A14" s="61" t="s">
        <v>56</v>
      </c>
      <c r="B14" s="176">
        <f t="shared" ca="1" si="3"/>
        <v>683.12912700000004</v>
      </c>
      <c r="C14" s="181">
        <f t="shared" ca="1" si="4"/>
        <v>509.614328742</v>
      </c>
      <c r="D14" s="182">
        <f t="shared" ca="1" si="0"/>
        <v>164.15592921810003</v>
      </c>
      <c r="E14" s="182">
        <f t="shared" ca="1" si="0"/>
        <v>9.3588690399000019</v>
      </c>
      <c r="F14" s="183">
        <f t="shared" ca="1" si="0"/>
        <v>0</v>
      </c>
      <c r="G14" s="184">
        <f t="shared" ca="1" si="1"/>
        <v>683.12912700000004</v>
      </c>
      <c r="H14" s="184">
        <f t="shared" ca="1" si="2"/>
        <v>661.20068200000003</v>
      </c>
      <c r="I14" s="185">
        <f t="shared" ca="1" si="5"/>
        <v>493.26</v>
      </c>
      <c r="J14" s="182">
        <f t="shared" ca="1" si="6"/>
        <v>158.88999999999999</v>
      </c>
      <c r="K14" s="182">
        <f t="shared" ca="1" si="7"/>
        <v>9.06</v>
      </c>
      <c r="L14" s="182">
        <f t="shared" ca="1" si="8"/>
        <v>0</v>
      </c>
      <c r="M14" s="183">
        <f t="shared" ca="1" si="9"/>
        <v>661.20999999999992</v>
      </c>
      <c r="N14" s="181">
        <f t="shared" ca="1" si="10"/>
        <v>509.61158056293777</v>
      </c>
      <c r="O14" s="182">
        <f t="shared" ca="1" si="11"/>
        <v>164.15720722467901</v>
      </c>
      <c r="P14" s="182">
        <f t="shared" ca="1" si="12"/>
        <v>9.3603392123833604</v>
      </c>
      <c r="Q14" s="182">
        <f t="shared" ca="1" si="13"/>
        <v>0</v>
      </c>
      <c r="R14" s="183">
        <f t="shared" ca="1" si="14"/>
        <v>683.12912700000015</v>
      </c>
      <c r="W14" s="46"/>
      <c r="X14" s="46">
        <v>14</v>
      </c>
    </row>
    <row r="15" spans="1:24">
      <c r="A15" s="61" t="s">
        <v>57</v>
      </c>
      <c r="B15" s="176">
        <f t="shared" ca="1" si="3"/>
        <v>683.12912700000004</v>
      </c>
      <c r="C15" s="181">
        <f t="shared" ca="1" si="4"/>
        <v>509.614328742</v>
      </c>
      <c r="D15" s="182">
        <f t="shared" ca="1" si="0"/>
        <v>164.15592921810003</v>
      </c>
      <c r="E15" s="182">
        <f t="shared" ca="1" si="0"/>
        <v>9.3588690399000019</v>
      </c>
      <c r="F15" s="183">
        <f t="shared" ca="1" si="0"/>
        <v>0</v>
      </c>
      <c r="G15" s="184">
        <f t="shared" ca="1" si="1"/>
        <v>683.12912700000004</v>
      </c>
      <c r="H15" s="184">
        <f t="shared" ca="1" si="2"/>
        <v>661.20068200000003</v>
      </c>
      <c r="I15" s="185">
        <f t="shared" ca="1" si="5"/>
        <v>493.26</v>
      </c>
      <c r="J15" s="182">
        <f t="shared" ca="1" si="6"/>
        <v>158.88999999999999</v>
      </c>
      <c r="K15" s="182">
        <f t="shared" ca="1" si="7"/>
        <v>9.06</v>
      </c>
      <c r="L15" s="182">
        <f t="shared" ca="1" si="8"/>
        <v>0</v>
      </c>
      <c r="M15" s="183">
        <f t="shared" ca="1" si="9"/>
        <v>661.20999999999992</v>
      </c>
      <c r="N15" s="181">
        <f t="shared" ca="1" si="10"/>
        <v>509.61158056293777</v>
      </c>
      <c r="O15" s="182">
        <f t="shared" ca="1" si="11"/>
        <v>164.15720722467901</v>
      </c>
      <c r="P15" s="182">
        <f t="shared" ca="1" si="12"/>
        <v>9.3603392123833604</v>
      </c>
      <c r="Q15" s="182">
        <f t="shared" ca="1" si="13"/>
        <v>0</v>
      </c>
      <c r="R15" s="183">
        <f t="shared" ca="1" si="14"/>
        <v>683.12912700000015</v>
      </c>
      <c r="W15" s="46"/>
      <c r="X15" s="46">
        <v>15</v>
      </c>
    </row>
    <row r="16" spans="1:24">
      <c r="A16" s="61" t="s">
        <v>58</v>
      </c>
      <c r="B16" s="176">
        <f t="shared" ca="1" si="3"/>
        <v>683.12912700000004</v>
      </c>
      <c r="C16" s="181">
        <f t="shared" ca="1" si="4"/>
        <v>509.614328742</v>
      </c>
      <c r="D16" s="182">
        <f t="shared" ca="1" si="0"/>
        <v>164.15592921810003</v>
      </c>
      <c r="E16" s="182">
        <f t="shared" ca="1" si="0"/>
        <v>9.3588690399000019</v>
      </c>
      <c r="F16" s="183">
        <f t="shared" ca="1" si="0"/>
        <v>0</v>
      </c>
      <c r="G16" s="184">
        <f t="shared" ca="1" si="1"/>
        <v>683.12912700000004</v>
      </c>
      <c r="H16" s="184">
        <f t="shared" ca="1" si="2"/>
        <v>661.20068200000003</v>
      </c>
      <c r="I16" s="185">
        <f t="shared" ca="1" si="5"/>
        <v>493.26</v>
      </c>
      <c r="J16" s="182">
        <f t="shared" ca="1" si="6"/>
        <v>158.88999999999999</v>
      </c>
      <c r="K16" s="182">
        <f t="shared" ca="1" si="7"/>
        <v>9.06</v>
      </c>
      <c r="L16" s="182">
        <f t="shared" ca="1" si="8"/>
        <v>0</v>
      </c>
      <c r="M16" s="183">
        <f t="shared" ca="1" si="9"/>
        <v>661.20999999999992</v>
      </c>
      <c r="N16" s="181">
        <f t="shared" ca="1" si="10"/>
        <v>509.61158056293777</v>
      </c>
      <c r="O16" s="182">
        <f t="shared" ca="1" si="11"/>
        <v>164.15720722467901</v>
      </c>
      <c r="P16" s="182">
        <f t="shared" ca="1" si="12"/>
        <v>9.3603392123833604</v>
      </c>
      <c r="Q16" s="182">
        <f t="shared" ca="1" si="13"/>
        <v>0</v>
      </c>
      <c r="R16" s="183">
        <f t="shared" ca="1" si="14"/>
        <v>683.12912700000015</v>
      </c>
      <c r="W16" s="46"/>
      <c r="X16" s="46">
        <v>16</v>
      </c>
    </row>
    <row r="17" spans="1:24">
      <c r="A17" s="61" t="s">
        <v>59</v>
      </c>
      <c r="B17" s="176">
        <f t="shared" ca="1" si="3"/>
        <v>683.12912700000004</v>
      </c>
      <c r="C17" s="181">
        <f t="shared" ca="1" si="4"/>
        <v>509.614328742</v>
      </c>
      <c r="D17" s="182">
        <f t="shared" ca="1" si="0"/>
        <v>164.15592921810003</v>
      </c>
      <c r="E17" s="182">
        <f t="shared" ca="1" si="0"/>
        <v>9.3588690399000019</v>
      </c>
      <c r="F17" s="183">
        <f t="shared" ca="1" si="0"/>
        <v>0</v>
      </c>
      <c r="G17" s="184">
        <f t="shared" ca="1" si="1"/>
        <v>683.12912700000004</v>
      </c>
      <c r="H17" s="184">
        <f t="shared" ca="1" si="2"/>
        <v>661.20068200000003</v>
      </c>
      <c r="I17" s="185">
        <f t="shared" ca="1" si="5"/>
        <v>493.26</v>
      </c>
      <c r="J17" s="182">
        <f t="shared" ca="1" si="6"/>
        <v>158.88999999999999</v>
      </c>
      <c r="K17" s="182">
        <f t="shared" ca="1" si="7"/>
        <v>9.06</v>
      </c>
      <c r="L17" s="182">
        <f t="shared" ca="1" si="8"/>
        <v>0</v>
      </c>
      <c r="M17" s="183">
        <f t="shared" ca="1" si="9"/>
        <v>661.20999999999992</v>
      </c>
      <c r="N17" s="181">
        <f t="shared" ca="1" si="10"/>
        <v>509.61158056293777</v>
      </c>
      <c r="O17" s="182">
        <f t="shared" ca="1" si="11"/>
        <v>164.15720722467901</v>
      </c>
      <c r="P17" s="182">
        <f t="shared" ca="1" si="12"/>
        <v>9.3603392123833604</v>
      </c>
      <c r="Q17" s="182">
        <f t="shared" ca="1" si="13"/>
        <v>0</v>
      </c>
      <c r="R17" s="183">
        <f t="shared" ca="1" si="14"/>
        <v>683.12912700000015</v>
      </c>
      <c r="W17" s="46"/>
      <c r="X17" s="46">
        <v>17</v>
      </c>
    </row>
    <row r="18" spans="1:24">
      <c r="A18" s="61" t="s">
        <v>60</v>
      </c>
      <c r="B18" s="176">
        <f t="shared" ca="1" si="3"/>
        <v>683.12912700000004</v>
      </c>
      <c r="C18" s="181">
        <f t="shared" ca="1" si="4"/>
        <v>509.614328742</v>
      </c>
      <c r="D18" s="182">
        <f t="shared" ca="1" si="0"/>
        <v>164.15592921810003</v>
      </c>
      <c r="E18" s="182">
        <f t="shared" ca="1" si="0"/>
        <v>9.3588690399000019</v>
      </c>
      <c r="F18" s="183">
        <f t="shared" ca="1" si="0"/>
        <v>0</v>
      </c>
      <c r="G18" s="184">
        <f t="shared" ca="1" si="1"/>
        <v>683.12912700000004</v>
      </c>
      <c r="H18" s="184">
        <f t="shared" ca="1" si="2"/>
        <v>661.20068200000003</v>
      </c>
      <c r="I18" s="185">
        <f t="shared" ca="1" si="5"/>
        <v>493.26</v>
      </c>
      <c r="J18" s="182">
        <f t="shared" ca="1" si="6"/>
        <v>158.88999999999999</v>
      </c>
      <c r="K18" s="182">
        <f t="shared" ca="1" si="7"/>
        <v>9.06</v>
      </c>
      <c r="L18" s="182">
        <f t="shared" ca="1" si="8"/>
        <v>0</v>
      </c>
      <c r="M18" s="183">
        <f t="shared" ca="1" si="9"/>
        <v>661.20999999999992</v>
      </c>
      <c r="N18" s="181">
        <f t="shared" ca="1" si="10"/>
        <v>509.61158056293777</v>
      </c>
      <c r="O18" s="182">
        <f t="shared" ca="1" si="11"/>
        <v>164.15720722467901</v>
      </c>
      <c r="P18" s="182">
        <f t="shared" ca="1" si="12"/>
        <v>9.3603392123833604</v>
      </c>
      <c r="Q18" s="182">
        <f t="shared" ca="1" si="13"/>
        <v>0</v>
      </c>
      <c r="R18" s="183">
        <f t="shared" ca="1" si="14"/>
        <v>683.12912700000015</v>
      </c>
      <c r="W18" s="46"/>
      <c r="X18" s="46">
        <v>18</v>
      </c>
    </row>
    <row r="19" spans="1:24">
      <c r="A19" s="61" t="s">
        <v>61</v>
      </c>
      <c r="B19" s="176">
        <f t="shared" ca="1" si="3"/>
        <v>683.12912700000004</v>
      </c>
      <c r="C19" s="181">
        <f t="shared" ca="1" si="4"/>
        <v>509.614328742</v>
      </c>
      <c r="D19" s="182">
        <f t="shared" ca="1" si="4"/>
        <v>164.15592921810003</v>
      </c>
      <c r="E19" s="182">
        <f t="shared" ca="1" si="4"/>
        <v>9.3588690399000019</v>
      </c>
      <c r="F19" s="183">
        <f t="shared" ca="1" si="4"/>
        <v>0</v>
      </c>
      <c r="G19" s="184">
        <f t="shared" ca="1" si="1"/>
        <v>683.12912700000004</v>
      </c>
      <c r="H19" s="184">
        <f t="shared" ca="1" si="2"/>
        <v>661.20068200000003</v>
      </c>
      <c r="I19" s="185">
        <f t="shared" ca="1" si="5"/>
        <v>493.26</v>
      </c>
      <c r="J19" s="182">
        <f t="shared" ca="1" si="6"/>
        <v>158.88999999999999</v>
      </c>
      <c r="K19" s="182">
        <f t="shared" ca="1" si="7"/>
        <v>9.06</v>
      </c>
      <c r="L19" s="182">
        <f t="shared" ca="1" si="8"/>
        <v>0</v>
      </c>
      <c r="M19" s="183">
        <f t="shared" ca="1" si="9"/>
        <v>661.20999999999992</v>
      </c>
      <c r="N19" s="181">
        <f t="shared" ca="1" si="10"/>
        <v>509.61158056293777</v>
      </c>
      <c r="O19" s="182">
        <f t="shared" ca="1" si="11"/>
        <v>164.15720722467901</v>
      </c>
      <c r="P19" s="182">
        <f t="shared" ca="1" si="12"/>
        <v>9.3603392123833604</v>
      </c>
      <c r="Q19" s="182">
        <f t="shared" ca="1" si="13"/>
        <v>0</v>
      </c>
      <c r="R19" s="183">
        <f t="shared" ca="1" si="14"/>
        <v>683.12912700000015</v>
      </c>
      <c r="W19" s="46"/>
      <c r="X19" s="46">
        <v>19</v>
      </c>
    </row>
    <row r="20" spans="1:24">
      <c r="A20" s="61" t="s">
        <v>62</v>
      </c>
      <c r="B20" s="176">
        <f t="shared" ca="1" si="3"/>
        <v>683.12912700000004</v>
      </c>
      <c r="C20" s="181">
        <f t="shared" ca="1" si="4"/>
        <v>509.614328742</v>
      </c>
      <c r="D20" s="182">
        <f t="shared" ca="1" si="4"/>
        <v>164.15592921810003</v>
      </c>
      <c r="E20" s="182">
        <f t="shared" ca="1" si="4"/>
        <v>9.3588690399000019</v>
      </c>
      <c r="F20" s="183">
        <f t="shared" ca="1" si="4"/>
        <v>0</v>
      </c>
      <c r="G20" s="184">
        <f t="shared" ca="1" si="1"/>
        <v>683.12912700000004</v>
      </c>
      <c r="H20" s="184">
        <f t="shared" ca="1" si="2"/>
        <v>661.20068200000003</v>
      </c>
      <c r="I20" s="185">
        <f t="shared" ca="1" si="5"/>
        <v>493.26</v>
      </c>
      <c r="J20" s="182">
        <f t="shared" ca="1" si="6"/>
        <v>158.88999999999999</v>
      </c>
      <c r="K20" s="182">
        <f t="shared" ca="1" si="7"/>
        <v>9.06</v>
      </c>
      <c r="L20" s="182">
        <f t="shared" ca="1" si="8"/>
        <v>0</v>
      </c>
      <c r="M20" s="183">
        <f t="shared" ca="1" si="9"/>
        <v>661.20999999999992</v>
      </c>
      <c r="N20" s="181">
        <f t="shared" ca="1" si="10"/>
        <v>509.61158056293777</v>
      </c>
      <c r="O20" s="182">
        <f t="shared" ca="1" si="11"/>
        <v>164.15720722467901</v>
      </c>
      <c r="P20" s="182">
        <f t="shared" ca="1" si="12"/>
        <v>9.3603392123833604</v>
      </c>
      <c r="Q20" s="182">
        <f t="shared" ca="1" si="13"/>
        <v>0</v>
      </c>
      <c r="R20" s="183">
        <f t="shared" ca="1" si="14"/>
        <v>683.12912700000015</v>
      </c>
      <c r="W20" s="46"/>
      <c r="X20" s="46">
        <v>20</v>
      </c>
    </row>
    <row r="21" spans="1:24">
      <c r="A21" s="61" t="s">
        <v>63</v>
      </c>
      <c r="B21" s="176">
        <f t="shared" ca="1" si="3"/>
        <v>683.12912700000004</v>
      </c>
      <c r="C21" s="181">
        <f t="shared" ca="1" si="4"/>
        <v>509.614328742</v>
      </c>
      <c r="D21" s="182">
        <f t="shared" ca="1" si="4"/>
        <v>164.15592921810003</v>
      </c>
      <c r="E21" s="182">
        <f t="shared" ca="1" si="4"/>
        <v>9.3588690399000019</v>
      </c>
      <c r="F21" s="183">
        <f t="shared" ca="1" si="4"/>
        <v>0</v>
      </c>
      <c r="G21" s="184">
        <f t="shared" ca="1" si="1"/>
        <v>683.12912700000004</v>
      </c>
      <c r="H21" s="184">
        <f t="shared" ca="1" si="2"/>
        <v>661.20068200000003</v>
      </c>
      <c r="I21" s="185">
        <f t="shared" ca="1" si="5"/>
        <v>493.26</v>
      </c>
      <c r="J21" s="182">
        <f t="shared" ca="1" si="6"/>
        <v>158.88999999999999</v>
      </c>
      <c r="K21" s="182">
        <f t="shared" ca="1" si="7"/>
        <v>9.06</v>
      </c>
      <c r="L21" s="182">
        <f t="shared" ca="1" si="8"/>
        <v>0</v>
      </c>
      <c r="M21" s="183">
        <f t="shared" ca="1" si="9"/>
        <v>661.20999999999992</v>
      </c>
      <c r="N21" s="181">
        <f t="shared" ca="1" si="10"/>
        <v>509.61158056293777</v>
      </c>
      <c r="O21" s="182">
        <f t="shared" ca="1" si="11"/>
        <v>164.15720722467901</v>
      </c>
      <c r="P21" s="182">
        <f t="shared" ca="1" si="12"/>
        <v>9.3603392123833604</v>
      </c>
      <c r="Q21" s="182">
        <f t="shared" ca="1" si="13"/>
        <v>0</v>
      </c>
      <c r="R21" s="183">
        <f t="shared" ca="1" si="14"/>
        <v>683.12912700000015</v>
      </c>
      <c r="W21" s="46"/>
      <c r="X21" s="46">
        <v>21</v>
      </c>
    </row>
    <row r="22" spans="1:24">
      <c r="A22" s="61" t="s">
        <v>64</v>
      </c>
      <c r="B22" s="176">
        <f t="shared" ca="1" si="3"/>
        <v>683.12912700000004</v>
      </c>
      <c r="C22" s="181">
        <f t="shared" ca="1" si="4"/>
        <v>509.614328742</v>
      </c>
      <c r="D22" s="182">
        <f t="shared" ca="1" si="4"/>
        <v>164.15592921810003</v>
      </c>
      <c r="E22" s="182">
        <f t="shared" ca="1" si="4"/>
        <v>9.3588690399000019</v>
      </c>
      <c r="F22" s="183">
        <f t="shared" ca="1" si="4"/>
        <v>0</v>
      </c>
      <c r="G22" s="184">
        <f t="shared" ca="1" si="1"/>
        <v>683.12912700000004</v>
      </c>
      <c r="H22" s="184">
        <f t="shared" ca="1" si="2"/>
        <v>661.20068200000003</v>
      </c>
      <c r="I22" s="185">
        <f t="shared" ca="1" si="5"/>
        <v>493.26</v>
      </c>
      <c r="J22" s="182">
        <f t="shared" ca="1" si="6"/>
        <v>158.88999999999999</v>
      </c>
      <c r="K22" s="182">
        <f t="shared" ca="1" si="7"/>
        <v>9.06</v>
      </c>
      <c r="L22" s="182">
        <f t="shared" ca="1" si="8"/>
        <v>0</v>
      </c>
      <c r="M22" s="183">
        <f t="shared" ca="1" si="9"/>
        <v>661.20999999999992</v>
      </c>
      <c r="N22" s="181">
        <f t="shared" ca="1" si="10"/>
        <v>509.61158056293777</v>
      </c>
      <c r="O22" s="182">
        <f t="shared" ca="1" si="11"/>
        <v>164.15720722467901</v>
      </c>
      <c r="P22" s="182">
        <f t="shared" ca="1" si="12"/>
        <v>9.3603392123833604</v>
      </c>
      <c r="Q22" s="182">
        <f t="shared" ca="1" si="13"/>
        <v>0</v>
      </c>
      <c r="R22" s="183">
        <f t="shared" ca="1" si="14"/>
        <v>683.12912700000015</v>
      </c>
      <c r="W22" s="46"/>
      <c r="X22" s="46">
        <v>22</v>
      </c>
    </row>
    <row r="23" spans="1:24">
      <c r="A23" s="61" t="s">
        <v>65</v>
      </c>
      <c r="B23" s="176">
        <f t="shared" ca="1" si="3"/>
        <v>683.12912700000004</v>
      </c>
      <c r="C23" s="181">
        <f t="shared" ca="1" si="4"/>
        <v>509.614328742</v>
      </c>
      <c r="D23" s="182">
        <f t="shared" ca="1" si="4"/>
        <v>164.15592921810003</v>
      </c>
      <c r="E23" s="182">
        <f t="shared" ca="1" si="4"/>
        <v>9.3588690399000019</v>
      </c>
      <c r="F23" s="183">
        <f t="shared" ca="1" si="4"/>
        <v>0</v>
      </c>
      <c r="G23" s="184">
        <f t="shared" ca="1" si="1"/>
        <v>683.12912700000004</v>
      </c>
      <c r="H23" s="184">
        <f t="shared" ca="1" si="2"/>
        <v>661.20068200000003</v>
      </c>
      <c r="I23" s="185">
        <f t="shared" ca="1" si="5"/>
        <v>493.26</v>
      </c>
      <c r="J23" s="182">
        <f t="shared" ca="1" si="6"/>
        <v>158.88999999999999</v>
      </c>
      <c r="K23" s="182">
        <f t="shared" ca="1" si="7"/>
        <v>9.06</v>
      </c>
      <c r="L23" s="182">
        <f t="shared" ca="1" si="8"/>
        <v>0</v>
      </c>
      <c r="M23" s="183">
        <f t="shared" ca="1" si="9"/>
        <v>661.20999999999992</v>
      </c>
      <c r="N23" s="181">
        <f t="shared" ca="1" si="10"/>
        <v>509.61158056293777</v>
      </c>
      <c r="O23" s="182">
        <f t="shared" ca="1" si="11"/>
        <v>164.15720722467901</v>
      </c>
      <c r="P23" s="182">
        <f t="shared" ca="1" si="12"/>
        <v>9.3603392123833604</v>
      </c>
      <c r="Q23" s="182">
        <f t="shared" ca="1" si="13"/>
        <v>0</v>
      </c>
      <c r="R23" s="183">
        <f t="shared" ca="1" si="14"/>
        <v>683.12912700000015</v>
      </c>
      <c r="W23" s="46"/>
      <c r="X23" s="46">
        <v>23</v>
      </c>
    </row>
    <row r="24" spans="1:24">
      <c r="A24" s="61" t="s">
        <v>66</v>
      </c>
      <c r="B24" s="176">
        <f t="shared" ca="1" si="3"/>
        <v>683.12912700000004</v>
      </c>
      <c r="C24" s="181">
        <f t="shared" ca="1" si="4"/>
        <v>509.614328742</v>
      </c>
      <c r="D24" s="182">
        <f t="shared" ca="1" si="4"/>
        <v>164.15592921810003</v>
      </c>
      <c r="E24" s="182">
        <f t="shared" ca="1" si="4"/>
        <v>9.3588690399000019</v>
      </c>
      <c r="F24" s="183">
        <f t="shared" ca="1" si="4"/>
        <v>0</v>
      </c>
      <c r="G24" s="184">
        <f t="shared" ca="1" si="1"/>
        <v>683.12912700000004</v>
      </c>
      <c r="H24" s="184">
        <f t="shared" ca="1" si="2"/>
        <v>661.20068200000003</v>
      </c>
      <c r="I24" s="185">
        <f t="shared" ca="1" si="5"/>
        <v>493.26</v>
      </c>
      <c r="J24" s="182">
        <f t="shared" ca="1" si="6"/>
        <v>158.88999999999999</v>
      </c>
      <c r="K24" s="182">
        <f t="shared" ca="1" si="7"/>
        <v>9.06</v>
      </c>
      <c r="L24" s="182">
        <f t="shared" ca="1" si="8"/>
        <v>0</v>
      </c>
      <c r="M24" s="183">
        <f t="shared" ca="1" si="9"/>
        <v>661.20999999999992</v>
      </c>
      <c r="N24" s="181">
        <f t="shared" ca="1" si="10"/>
        <v>509.61158056293777</v>
      </c>
      <c r="O24" s="182">
        <f t="shared" ca="1" si="11"/>
        <v>164.15720722467901</v>
      </c>
      <c r="P24" s="182">
        <f t="shared" ca="1" si="12"/>
        <v>9.3603392123833604</v>
      </c>
      <c r="Q24" s="182">
        <f t="shared" ca="1" si="13"/>
        <v>0</v>
      </c>
      <c r="R24" s="183">
        <f t="shared" ca="1" si="14"/>
        <v>683.12912700000015</v>
      </c>
      <c r="W24" s="46"/>
      <c r="X24" s="46">
        <v>24</v>
      </c>
    </row>
    <row r="25" spans="1:24">
      <c r="A25" s="61" t="s">
        <v>67</v>
      </c>
      <c r="B25" s="176">
        <f t="shared" ca="1" si="3"/>
        <v>683.12912700000004</v>
      </c>
      <c r="C25" s="181">
        <f t="shared" ca="1" si="4"/>
        <v>509.614328742</v>
      </c>
      <c r="D25" s="182">
        <f t="shared" ca="1" si="4"/>
        <v>164.15592921810003</v>
      </c>
      <c r="E25" s="182">
        <f t="shared" ca="1" si="4"/>
        <v>9.3588690399000019</v>
      </c>
      <c r="F25" s="183">
        <f t="shared" ca="1" si="4"/>
        <v>0</v>
      </c>
      <c r="G25" s="184">
        <f t="shared" ca="1" si="1"/>
        <v>683.12912700000004</v>
      </c>
      <c r="H25" s="184">
        <f t="shared" ca="1" si="2"/>
        <v>661.20068200000003</v>
      </c>
      <c r="I25" s="185">
        <f t="shared" ca="1" si="5"/>
        <v>493.26</v>
      </c>
      <c r="J25" s="182">
        <f t="shared" ca="1" si="6"/>
        <v>158.88999999999999</v>
      </c>
      <c r="K25" s="182">
        <f t="shared" ca="1" si="7"/>
        <v>9.06</v>
      </c>
      <c r="L25" s="182">
        <f t="shared" ca="1" si="8"/>
        <v>0</v>
      </c>
      <c r="M25" s="183">
        <f t="shared" ca="1" si="9"/>
        <v>661.20999999999992</v>
      </c>
      <c r="N25" s="181">
        <f t="shared" ca="1" si="10"/>
        <v>509.61158056293777</v>
      </c>
      <c r="O25" s="182">
        <f t="shared" ca="1" si="11"/>
        <v>164.15720722467901</v>
      </c>
      <c r="P25" s="182">
        <f t="shared" ca="1" si="12"/>
        <v>9.3603392123833604</v>
      </c>
      <c r="Q25" s="182">
        <f t="shared" ca="1" si="13"/>
        <v>0</v>
      </c>
      <c r="R25" s="183">
        <f t="shared" ca="1" si="14"/>
        <v>683.12912700000015</v>
      </c>
      <c r="W25" s="46"/>
      <c r="X25" s="46">
        <v>25</v>
      </c>
    </row>
    <row r="26" spans="1:24">
      <c r="A26" s="61" t="s">
        <v>68</v>
      </c>
      <c r="B26" s="176">
        <f t="shared" ca="1" si="3"/>
        <v>683.12912700000004</v>
      </c>
      <c r="C26" s="181">
        <f t="shared" ca="1" si="4"/>
        <v>509.614328742</v>
      </c>
      <c r="D26" s="182">
        <f t="shared" ca="1" si="4"/>
        <v>164.15592921810003</v>
      </c>
      <c r="E26" s="182">
        <f t="shared" ca="1" si="4"/>
        <v>9.3588690399000019</v>
      </c>
      <c r="F26" s="183">
        <f t="shared" ca="1" si="4"/>
        <v>0</v>
      </c>
      <c r="G26" s="184">
        <f t="shared" ca="1" si="1"/>
        <v>683.12912700000004</v>
      </c>
      <c r="H26" s="184">
        <f t="shared" ca="1" si="2"/>
        <v>661.20068200000003</v>
      </c>
      <c r="I26" s="185">
        <f t="shared" ca="1" si="5"/>
        <v>493.26</v>
      </c>
      <c r="J26" s="182">
        <f t="shared" ca="1" si="6"/>
        <v>158.88999999999999</v>
      </c>
      <c r="K26" s="182">
        <f t="shared" ca="1" si="7"/>
        <v>9.06</v>
      </c>
      <c r="L26" s="182">
        <f t="shared" ca="1" si="8"/>
        <v>0</v>
      </c>
      <c r="M26" s="183">
        <f t="shared" ca="1" si="9"/>
        <v>661.20999999999992</v>
      </c>
      <c r="N26" s="181">
        <f t="shared" ca="1" si="10"/>
        <v>509.61158056293777</v>
      </c>
      <c r="O26" s="182">
        <f t="shared" ca="1" si="11"/>
        <v>164.15720722467901</v>
      </c>
      <c r="P26" s="182">
        <f t="shared" ca="1" si="12"/>
        <v>9.3603392123833604</v>
      </c>
      <c r="Q26" s="182">
        <f t="shared" ca="1" si="13"/>
        <v>0</v>
      </c>
      <c r="R26" s="183">
        <f t="shared" ca="1" si="14"/>
        <v>683.12912700000015</v>
      </c>
      <c r="W26" s="46"/>
      <c r="X26" s="46">
        <v>26</v>
      </c>
    </row>
    <row r="27" spans="1:24">
      <c r="A27" s="61" t="s">
        <v>69</v>
      </c>
      <c r="B27" s="176">
        <f t="shared" ca="1" si="3"/>
        <v>683.12912700000004</v>
      </c>
      <c r="C27" s="181">
        <f t="shared" ca="1" si="4"/>
        <v>509.614328742</v>
      </c>
      <c r="D27" s="182">
        <f t="shared" ca="1" si="4"/>
        <v>164.15592921810003</v>
      </c>
      <c r="E27" s="182">
        <f t="shared" ca="1" si="4"/>
        <v>9.3588690399000019</v>
      </c>
      <c r="F27" s="183">
        <f t="shared" ca="1" si="4"/>
        <v>0</v>
      </c>
      <c r="G27" s="184">
        <f t="shared" ca="1" si="1"/>
        <v>683.12912700000004</v>
      </c>
      <c r="H27" s="184">
        <f t="shared" ca="1" si="2"/>
        <v>661.20068200000003</v>
      </c>
      <c r="I27" s="185">
        <f t="shared" ca="1" si="5"/>
        <v>493.26</v>
      </c>
      <c r="J27" s="182">
        <f t="shared" ca="1" si="6"/>
        <v>158.88999999999999</v>
      </c>
      <c r="K27" s="182">
        <f t="shared" ca="1" si="7"/>
        <v>9.06</v>
      </c>
      <c r="L27" s="182">
        <f t="shared" ca="1" si="8"/>
        <v>0</v>
      </c>
      <c r="M27" s="183">
        <f t="shared" ca="1" si="9"/>
        <v>661.20999999999992</v>
      </c>
      <c r="N27" s="181">
        <f t="shared" ca="1" si="10"/>
        <v>509.61158056293777</v>
      </c>
      <c r="O27" s="182">
        <f t="shared" ca="1" si="11"/>
        <v>164.15720722467901</v>
      </c>
      <c r="P27" s="182">
        <f t="shared" ca="1" si="12"/>
        <v>9.3603392123833604</v>
      </c>
      <c r="Q27" s="182">
        <f t="shared" ca="1" si="13"/>
        <v>0</v>
      </c>
      <c r="R27" s="183">
        <f t="shared" ca="1" si="14"/>
        <v>683.12912700000015</v>
      </c>
      <c r="W27" s="46"/>
      <c r="X27" s="46">
        <v>27</v>
      </c>
    </row>
    <row r="28" spans="1:24">
      <c r="A28" s="61" t="s">
        <v>70</v>
      </c>
      <c r="B28" s="176">
        <f t="shared" ca="1" si="3"/>
        <v>683.12912700000004</v>
      </c>
      <c r="C28" s="181">
        <f t="shared" ca="1" si="4"/>
        <v>509.614328742</v>
      </c>
      <c r="D28" s="182">
        <f t="shared" ca="1" si="4"/>
        <v>164.15592921810003</v>
      </c>
      <c r="E28" s="182">
        <f t="shared" ca="1" si="4"/>
        <v>9.3588690399000019</v>
      </c>
      <c r="F28" s="183">
        <f t="shared" ca="1" si="4"/>
        <v>0</v>
      </c>
      <c r="G28" s="184">
        <f t="shared" ca="1" si="1"/>
        <v>683.12912700000004</v>
      </c>
      <c r="H28" s="184">
        <f t="shared" ca="1" si="2"/>
        <v>661.20068200000003</v>
      </c>
      <c r="I28" s="185">
        <f t="shared" ca="1" si="5"/>
        <v>493.26</v>
      </c>
      <c r="J28" s="182">
        <f t="shared" ca="1" si="6"/>
        <v>158.88999999999999</v>
      </c>
      <c r="K28" s="182">
        <f t="shared" ca="1" si="7"/>
        <v>9.06</v>
      </c>
      <c r="L28" s="182">
        <f t="shared" ca="1" si="8"/>
        <v>0</v>
      </c>
      <c r="M28" s="183">
        <f t="shared" ca="1" si="9"/>
        <v>661.20999999999992</v>
      </c>
      <c r="N28" s="181">
        <f t="shared" ca="1" si="10"/>
        <v>509.61158056293777</v>
      </c>
      <c r="O28" s="182">
        <f t="shared" ca="1" si="11"/>
        <v>164.15720722467901</v>
      </c>
      <c r="P28" s="182">
        <f t="shared" ca="1" si="12"/>
        <v>9.3603392123833604</v>
      </c>
      <c r="Q28" s="182">
        <f t="shared" ca="1" si="13"/>
        <v>0</v>
      </c>
      <c r="R28" s="183">
        <f t="shared" ca="1" si="14"/>
        <v>683.12912700000015</v>
      </c>
      <c r="W28" s="46"/>
      <c r="X28" s="46">
        <v>28</v>
      </c>
    </row>
    <row r="29" spans="1:24">
      <c r="A29" s="61" t="s">
        <v>71</v>
      </c>
      <c r="B29" s="176">
        <f t="shared" ca="1" si="3"/>
        <v>683.12912700000004</v>
      </c>
      <c r="C29" s="181">
        <f t="shared" ca="1" si="4"/>
        <v>509.614328742</v>
      </c>
      <c r="D29" s="182">
        <f t="shared" ca="1" si="4"/>
        <v>164.15592921810003</v>
      </c>
      <c r="E29" s="182">
        <f t="shared" ca="1" si="4"/>
        <v>9.3588690399000019</v>
      </c>
      <c r="F29" s="183">
        <f t="shared" ca="1" si="4"/>
        <v>0</v>
      </c>
      <c r="G29" s="184">
        <f t="shared" ca="1" si="1"/>
        <v>683.12912700000004</v>
      </c>
      <c r="H29" s="184">
        <f t="shared" ca="1" si="2"/>
        <v>661.20068200000003</v>
      </c>
      <c r="I29" s="185">
        <f t="shared" ca="1" si="5"/>
        <v>493.26</v>
      </c>
      <c r="J29" s="182">
        <f t="shared" ca="1" si="6"/>
        <v>158.88999999999999</v>
      </c>
      <c r="K29" s="182">
        <f t="shared" ca="1" si="7"/>
        <v>9.06</v>
      </c>
      <c r="L29" s="182">
        <f t="shared" ca="1" si="8"/>
        <v>0</v>
      </c>
      <c r="M29" s="183">
        <f t="shared" ca="1" si="9"/>
        <v>661.20999999999992</v>
      </c>
      <c r="N29" s="181">
        <f t="shared" ca="1" si="10"/>
        <v>509.61158056293777</v>
      </c>
      <c r="O29" s="182">
        <f t="shared" ca="1" si="11"/>
        <v>164.15720722467901</v>
      </c>
      <c r="P29" s="182">
        <f t="shared" ca="1" si="12"/>
        <v>9.3603392123833604</v>
      </c>
      <c r="Q29" s="182">
        <f t="shared" ca="1" si="13"/>
        <v>0</v>
      </c>
      <c r="R29" s="183">
        <f t="shared" ca="1" si="14"/>
        <v>683.12912700000015</v>
      </c>
      <c r="W29" s="46"/>
      <c r="X29" s="46">
        <v>29</v>
      </c>
    </row>
    <row r="30" spans="1:24">
      <c r="A30" s="61" t="s">
        <v>72</v>
      </c>
      <c r="B30" s="176">
        <f t="shared" ca="1" si="3"/>
        <v>683.12912700000004</v>
      </c>
      <c r="C30" s="181">
        <f t="shared" ca="1" si="4"/>
        <v>509.614328742</v>
      </c>
      <c r="D30" s="182">
        <f t="shared" ca="1" si="4"/>
        <v>164.15592921810003</v>
      </c>
      <c r="E30" s="182">
        <f t="shared" ca="1" si="4"/>
        <v>9.3588690399000019</v>
      </c>
      <c r="F30" s="183">
        <f t="shared" ca="1" si="4"/>
        <v>0</v>
      </c>
      <c r="G30" s="184">
        <f t="shared" ca="1" si="1"/>
        <v>683.12912700000004</v>
      </c>
      <c r="H30" s="184">
        <f t="shared" ca="1" si="2"/>
        <v>661.20068200000003</v>
      </c>
      <c r="I30" s="185">
        <f t="shared" ca="1" si="5"/>
        <v>493.26</v>
      </c>
      <c r="J30" s="182">
        <f t="shared" ca="1" si="6"/>
        <v>158.88999999999999</v>
      </c>
      <c r="K30" s="182">
        <f t="shared" ca="1" si="7"/>
        <v>9.06</v>
      </c>
      <c r="L30" s="182">
        <f t="shared" ca="1" si="8"/>
        <v>0</v>
      </c>
      <c r="M30" s="183">
        <f t="shared" ca="1" si="9"/>
        <v>661.20999999999992</v>
      </c>
      <c r="N30" s="181">
        <f t="shared" ca="1" si="10"/>
        <v>509.61158056293777</v>
      </c>
      <c r="O30" s="182">
        <f t="shared" ca="1" si="11"/>
        <v>164.15720722467901</v>
      </c>
      <c r="P30" s="182">
        <f t="shared" ca="1" si="12"/>
        <v>9.3603392123833604</v>
      </c>
      <c r="Q30" s="182">
        <f t="shared" ca="1" si="13"/>
        <v>0</v>
      </c>
      <c r="R30" s="183">
        <f t="shared" ca="1" si="14"/>
        <v>683.12912700000015</v>
      </c>
      <c r="W30" s="46"/>
      <c r="X30" s="46">
        <v>30</v>
      </c>
    </row>
    <row r="31" spans="1:24">
      <c r="A31" s="61" t="s">
        <v>73</v>
      </c>
      <c r="B31" s="176">
        <f t="shared" ca="1" si="3"/>
        <v>683.12912700000004</v>
      </c>
      <c r="C31" s="181">
        <f t="shared" ca="1" si="4"/>
        <v>509.614328742</v>
      </c>
      <c r="D31" s="182">
        <f t="shared" ca="1" si="4"/>
        <v>164.15592921810003</v>
      </c>
      <c r="E31" s="182">
        <f t="shared" ca="1" si="4"/>
        <v>9.3588690399000019</v>
      </c>
      <c r="F31" s="183">
        <f t="shared" ca="1" si="4"/>
        <v>0</v>
      </c>
      <c r="G31" s="184">
        <f t="shared" ca="1" si="1"/>
        <v>683.12912700000004</v>
      </c>
      <c r="H31" s="184">
        <f t="shared" ca="1" si="2"/>
        <v>661.20068200000003</v>
      </c>
      <c r="I31" s="185">
        <f t="shared" ca="1" si="5"/>
        <v>493.26</v>
      </c>
      <c r="J31" s="182">
        <f t="shared" ca="1" si="6"/>
        <v>158.88999999999999</v>
      </c>
      <c r="K31" s="182">
        <f t="shared" ca="1" si="7"/>
        <v>9.06</v>
      </c>
      <c r="L31" s="182">
        <f t="shared" ca="1" si="8"/>
        <v>0</v>
      </c>
      <c r="M31" s="183">
        <f t="shared" ca="1" si="9"/>
        <v>661.20999999999992</v>
      </c>
      <c r="N31" s="181">
        <f t="shared" ca="1" si="10"/>
        <v>509.61158056293777</v>
      </c>
      <c r="O31" s="182">
        <f t="shared" ca="1" si="11"/>
        <v>164.15720722467901</v>
      </c>
      <c r="P31" s="182">
        <f t="shared" ca="1" si="12"/>
        <v>9.3603392123833604</v>
      </c>
      <c r="Q31" s="182">
        <f t="shared" ca="1" si="13"/>
        <v>0</v>
      </c>
      <c r="R31" s="183">
        <f t="shared" ca="1" si="14"/>
        <v>683.12912700000015</v>
      </c>
      <c r="W31" s="46"/>
      <c r="X31" s="46">
        <v>31</v>
      </c>
    </row>
    <row r="32" spans="1:24">
      <c r="A32" s="61" t="s">
        <v>74</v>
      </c>
      <c r="B32" s="176">
        <f t="shared" ca="1" si="3"/>
        <v>683.12912700000004</v>
      </c>
      <c r="C32" s="181">
        <f t="shared" ca="1" si="4"/>
        <v>509.614328742</v>
      </c>
      <c r="D32" s="182">
        <f t="shared" ca="1" si="4"/>
        <v>164.15592921810003</v>
      </c>
      <c r="E32" s="182">
        <f t="shared" ca="1" si="4"/>
        <v>9.3588690399000019</v>
      </c>
      <c r="F32" s="183">
        <f t="shared" ca="1" si="4"/>
        <v>0</v>
      </c>
      <c r="G32" s="184">
        <f t="shared" ca="1" si="1"/>
        <v>683.12912700000004</v>
      </c>
      <c r="H32" s="184">
        <f t="shared" ca="1" si="2"/>
        <v>661.20068200000003</v>
      </c>
      <c r="I32" s="185">
        <f t="shared" ca="1" si="5"/>
        <v>493.26</v>
      </c>
      <c r="J32" s="182">
        <f t="shared" ca="1" si="6"/>
        <v>158.88999999999999</v>
      </c>
      <c r="K32" s="182">
        <f t="shared" ca="1" si="7"/>
        <v>9.06</v>
      </c>
      <c r="L32" s="182">
        <f t="shared" ca="1" si="8"/>
        <v>0</v>
      </c>
      <c r="M32" s="183">
        <f t="shared" ca="1" si="9"/>
        <v>661.20999999999992</v>
      </c>
      <c r="N32" s="181">
        <f t="shared" ca="1" si="10"/>
        <v>509.61158056293777</v>
      </c>
      <c r="O32" s="182">
        <f t="shared" ca="1" si="11"/>
        <v>164.15720722467901</v>
      </c>
      <c r="P32" s="182">
        <f t="shared" ca="1" si="12"/>
        <v>9.3603392123833604</v>
      </c>
      <c r="Q32" s="182">
        <f t="shared" ca="1" si="13"/>
        <v>0</v>
      </c>
      <c r="R32" s="183">
        <f t="shared" ca="1" si="14"/>
        <v>683.12912700000015</v>
      </c>
      <c r="W32" s="46"/>
      <c r="X32" s="46">
        <v>32</v>
      </c>
    </row>
    <row r="33" spans="1:24">
      <c r="A33" s="61" t="s">
        <v>75</v>
      </c>
      <c r="B33" s="176">
        <f t="shared" ca="1" si="3"/>
        <v>683.12912700000004</v>
      </c>
      <c r="C33" s="181">
        <f t="shared" ca="1" si="4"/>
        <v>509.614328742</v>
      </c>
      <c r="D33" s="182">
        <f t="shared" ca="1" si="4"/>
        <v>164.15592921810003</v>
      </c>
      <c r="E33" s="182">
        <f t="shared" ca="1" si="4"/>
        <v>9.3588690399000019</v>
      </c>
      <c r="F33" s="183">
        <f t="shared" ca="1" si="4"/>
        <v>0</v>
      </c>
      <c r="G33" s="184">
        <f t="shared" ca="1" si="1"/>
        <v>683.12912700000004</v>
      </c>
      <c r="H33" s="184">
        <f t="shared" ca="1" si="2"/>
        <v>661.20068200000003</v>
      </c>
      <c r="I33" s="185">
        <f t="shared" ca="1" si="5"/>
        <v>493.26</v>
      </c>
      <c r="J33" s="182">
        <f t="shared" ca="1" si="6"/>
        <v>158.88999999999999</v>
      </c>
      <c r="K33" s="182">
        <f t="shared" ca="1" si="7"/>
        <v>9.06</v>
      </c>
      <c r="L33" s="182">
        <f t="shared" ca="1" si="8"/>
        <v>0</v>
      </c>
      <c r="M33" s="183">
        <f t="shared" ca="1" si="9"/>
        <v>661.20999999999992</v>
      </c>
      <c r="N33" s="181">
        <f t="shared" ca="1" si="10"/>
        <v>509.61158056293777</v>
      </c>
      <c r="O33" s="182">
        <f t="shared" ca="1" si="11"/>
        <v>164.15720722467901</v>
      </c>
      <c r="P33" s="182">
        <f t="shared" ca="1" si="12"/>
        <v>9.3603392123833604</v>
      </c>
      <c r="Q33" s="182">
        <f t="shared" ca="1" si="13"/>
        <v>0</v>
      </c>
      <c r="R33" s="183">
        <f t="shared" ca="1" si="14"/>
        <v>683.12912700000015</v>
      </c>
      <c r="W33" s="46"/>
      <c r="X33" s="46">
        <v>33</v>
      </c>
    </row>
    <row r="34" spans="1:24">
      <c r="A34" s="61" t="s">
        <v>76</v>
      </c>
      <c r="B34" s="176">
        <f t="shared" ca="1" si="3"/>
        <v>683.12912700000004</v>
      </c>
      <c r="C34" s="181">
        <f t="shared" ca="1" si="4"/>
        <v>509.614328742</v>
      </c>
      <c r="D34" s="182">
        <f t="shared" ca="1" si="4"/>
        <v>164.15592921810003</v>
      </c>
      <c r="E34" s="182">
        <f t="shared" ca="1" si="4"/>
        <v>9.3588690399000019</v>
      </c>
      <c r="F34" s="183">
        <f t="shared" ca="1" si="4"/>
        <v>0</v>
      </c>
      <c r="G34" s="184">
        <f t="shared" ca="1" si="1"/>
        <v>683.12912700000004</v>
      </c>
      <c r="H34" s="184">
        <f t="shared" ca="1" si="2"/>
        <v>661.20068200000003</v>
      </c>
      <c r="I34" s="185">
        <f t="shared" ca="1" si="5"/>
        <v>493.26</v>
      </c>
      <c r="J34" s="182">
        <f t="shared" ca="1" si="6"/>
        <v>158.88999999999999</v>
      </c>
      <c r="K34" s="182">
        <f t="shared" ca="1" si="7"/>
        <v>9.06</v>
      </c>
      <c r="L34" s="182">
        <f t="shared" ca="1" si="8"/>
        <v>0</v>
      </c>
      <c r="M34" s="183">
        <f t="shared" ca="1" si="9"/>
        <v>661.20999999999992</v>
      </c>
      <c r="N34" s="181">
        <f t="shared" ca="1" si="10"/>
        <v>509.61158056293777</v>
      </c>
      <c r="O34" s="182">
        <f t="shared" ca="1" si="11"/>
        <v>164.15720722467901</v>
      </c>
      <c r="P34" s="182">
        <f t="shared" ca="1" si="12"/>
        <v>9.3603392123833604</v>
      </c>
      <c r="Q34" s="182">
        <f t="shared" ca="1" si="13"/>
        <v>0</v>
      </c>
      <c r="R34" s="183">
        <f t="shared" ca="1" si="14"/>
        <v>683.12912700000015</v>
      </c>
      <c r="W34" s="46"/>
      <c r="X34" s="46">
        <v>34</v>
      </c>
    </row>
    <row r="35" spans="1:24">
      <c r="A35" s="61" t="s">
        <v>77</v>
      </c>
      <c r="B35" s="176">
        <f t="shared" ca="1" si="3"/>
        <v>683.12912700000004</v>
      </c>
      <c r="C35" s="181">
        <f t="shared" ca="1" si="4"/>
        <v>509.614328742</v>
      </c>
      <c r="D35" s="182">
        <f t="shared" ca="1" si="4"/>
        <v>164.15592921810003</v>
      </c>
      <c r="E35" s="182">
        <f t="shared" ca="1" si="4"/>
        <v>9.3588690399000019</v>
      </c>
      <c r="F35" s="183">
        <f t="shared" ca="1" si="4"/>
        <v>0</v>
      </c>
      <c r="G35" s="184">
        <f t="shared" ca="1" si="1"/>
        <v>683.12912700000004</v>
      </c>
      <c r="H35" s="184">
        <f t="shared" ca="1" si="2"/>
        <v>661.20068200000003</v>
      </c>
      <c r="I35" s="185">
        <f t="shared" ca="1" si="5"/>
        <v>493.26</v>
      </c>
      <c r="J35" s="182">
        <f t="shared" ca="1" si="6"/>
        <v>158.88999999999999</v>
      </c>
      <c r="K35" s="182">
        <f t="shared" ca="1" si="7"/>
        <v>9.06</v>
      </c>
      <c r="L35" s="182">
        <f t="shared" ca="1" si="8"/>
        <v>0</v>
      </c>
      <c r="M35" s="183">
        <f t="shared" ca="1" si="9"/>
        <v>661.20999999999992</v>
      </c>
      <c r="N35" s="181">
        <f t="shared" ca="1" si="10"/>
        <v>509.61158056293777</v>
      </c>
      <c r="O35" s="182">
        <f t="shared" ca="1" si="11"/>
        <v>164.15720722467901</v>
      </c>
      <c r="P35" s="182">
        <f t="shared" ca="1" si="12"/>
        <v>9.3603392123833604</v>
      </c>
      <c r="Q35" s="182">
        <f t="shared" ca="1" si="13"/>
        <v>0</v>
      </c>
      <c r="R35" s="183">
        <f t="shared" ca="1" si="14"/>
        <v>683.12912700000015</v>
      </c>
      <c r="W35" s="46"/>
      <c r="X35" s="46">
        <v>35</v>
      </c>
    </row>
    <row r="36" spans="1:24">
      <c r="A36" s="61" t="s">
        <v>78</v>
      </c>
      <c r="B36" s="176">
        <f t="shared" ca="1" si="3"/>
        <v>683.12912700000004</v>
      </c>
      <c r="C36" s="181">
        <f t="shared" ref="C36:F67" ca="1" si="15">$B36*C$1/100</f>
        <v>509.614328742</v>
      </c>
      <c r="D36" s="182">
        <f t="shared" ca="1" si="15"/>
        <v>164.15592921810003</v>
      </c>
      <c r="E36" s="182">
        <f t="shared" ca="1" si="15"/>
        <v>9.3588690399000019</v>
      </c>
      <c r="F36" s="183">
        <f t="shared" ca="1" si="15"/>
        <v>0</v>
      </c>
      <c r="G36" s="184">
        <f t="shared" ca="1" si="1"/>
        <v>683.12912700000004</v>
      </c>
      <c r="H36" s="184">
        <f t="shared" ca="1" si="2"/>
        <v>661.20068200000003</v>
      </c>
      <c r="I36" s="185">
        <f t="shared" ca="1" si="5"/>
        <v>493.26</v>
      </c>
      <c r="J36" s="182">
        <f t="shared" ca="1" si="6"/>
        <v>158.88999999999999</v>
      </c>
      <c r="K36" s="182">
        <f t="shared" ca="1" si="7"/>
        <v>9.06</v>
      </c>
      <c r="L36" s="182">
        <f t="shared" ca="1" si="8"/>
        <v>0</v>
      </c>
      <c r="M36" s="183">
        <f t="shared" ca="1" si="9"/>
        <v>661.20999999999992</v>
      </c>
      <c r="N36" s="181">
        <f t="shared" ca="1" si="10"/>
        <v>509.61158056293777</v>
      </c>
      <c r="O36" s="182">
        <f t="shared" ca="1" si="11"/>
        <v>164.15720722467901</v>
      </c>
      <c r="P36" s="182">
        <f t="shared" ca="1" si="12"/>
        <v>9.3603392123833604</v>
      </c>
      <c r="Q36" s="182">
        <f t="shared" ca="1" si="13"/>
        <v>0</v>
      </c>
      <c r="R36" s="183">
        <f t="shared" ca="1" si="14"/>
        <v>683.12912700000015</v>
      </c>
      <c r="W36" s="46"/>
      <c r="X36" s="46">
        <v>36</v>
      </c>
    </row>
    <row r="37" spans="1:24">
      <c r="A37" s="61" t="s">
        <v>79</v>
      </c>
      <c r="B37" s="176">
        <f t="shared" ca="1" si="3"/>
        <v>683.12912700000004</v>
      </c>
      <c r="C37" s="181">
        <f t="shared" ca="1" si="15"/>
        <v>509.614328742</v>
      </c>
      <c r="D37" s="182">
        <f t="shared" ca="1" si="15"/>
        <v>164.15592921810003</v>
      </c>
      <c r="E37" s="182">
        <f t="shared" ca="1" si="15"/>
        <v>9.3588690399000019</v>
      </c>
      <c r="F37" s="183">
        <f t="shared" ca="1" si="15"/>
        <v>0</v>
      </c>
      <c r="G37" s="184">
        <f t="shared" ca="1" si="1"/>
        <v>683.12912700000004</v>
      </c>
      <c r="H37" s="184">
        <f t="shared" ca="1" si="2"/>
        <v>661.20068200000003</v>
      </c>
      <c r="I37" s="185">
        <f t="shared" ca="1" si="5"/>
        <v>493.26</v>
      </c>
      <c r="J37" s="182">
        <f t="shared" ca="1" si="6"/>
        <v>158.88999999999999</v>
      </c>
      <c r="K37" s="182">
        <f t="shared" ca="1" si="7"/>
        <v>9.06</v>
      </c>
      <c r="L37" s="182">
        <f t="shared" ca="1" si="8"/>
        <v>0</v>
      </c>
      <c r="M37" s="183">
        <f t="shared" ca="1" si="9"/>
        <v>661.20999999999992</v>
      </c>
      <c r="N37" s="181">
        <f t="shared" ca="1" si="10"/>
        <v>509.61158056293777</v>
      </c>
      <c r="O37" s="182">
        <f t="shared" ca="1" si="11"/>
        <v>164.15720722467901</v>
      </c>
      <c r="P37" s="182">
        <f t="shared" ca="1" si="12"/>
        <v>9.3603392123833604</v>
      </c>
      <c r="Q37" s="182">
        <f t="shared" ca="1" si="13"/>
        <v>0</v>
      </c>
      <c r="R37" s="183">
        <f t="shared" ca="1" si="14"/>
        <v>683.12912700000015</v>
      </c>
      <c r="W37" s="46"/>
      <c r="X37" s="46">
        <v>37</v>
      </c>
    </row>
    <row r="38" spans="1:24">
      <c r="A38" s="61" t="s">
        <v>80</v>
      </c>
      <c r="B38" s="176">
        <f t="shared" ca="1" si="3"/>
        <v>683.12912700000004</v>
      </c>
      <c r="C38" s="181">
        <f t="shared" ca="1" si="15"/>
        <v>509.614328742</v>
      </c>
      <c r="D38" s="182">
        <f t="shared" ca="1" si="15"/>
        <v>164.15592921810003</v>
      </c>
      <c r="E38" s="182">
        <f t="shared" ca="1" si="15"/>
        <v>9.3588690399000019</v>
      </c>
      <c r="F38" s="183">
        <f t="shared" ca="1" si="15"/>
        <v>0</v>
      </c>
      <c r="G38" s="184">
        <f t="shared" ca="1" si="1"/>
        <v>683.12912700000004</v>
      </c>
      <c r="H38" s="184">
        <f t="shared" ca="1" si="2"/>
        <v>661.20068200000003</v>
      </c>
      <c r="I38" s="185">
        <f t="shared" ca="1" si="5"/>
        <v>493.26</v>
      </c>
      <c r="J38" s="182">
        <f t="shared" ca="1" si="6"/>
        <v>158.88999999999999</v>
      </c>
      <c r="K38" s="182">
        <f t="shared" ca="1" si="7"/>
        <v>9.06</v>
      </c>
      <c r="L38" s="182">
        <f t="shared" ca="1" si="8"/>
        <v>0</v>
      </c>
      <c r="M38" s="183">
        <f t="shared" ca="1" si="9"/>
        <v>661.20999999999992</v>
      </c>
      <c r="N38" s="181">
        <f t="shared" ca="1" si="10"/>
        <v>509.61158056293777</v>
      </c>
      <c r="O38" s="182">
        <f t="shared" ca="1" si="11"/>
        <v>164.15720722467901</v>
      </c>
      <c r="P38" s="182">
        <f t="shared" ca="1" si="12"/>
        <v>9.3603392123833604</v>
      </c>
      <c r="Q38" s="182">
        <f t="shared" ca="1" si="13"/>
        <v>0</v>
      </c>
      <c r="R38" s="183">
        <f t="shared" ca="1" si="14"/>
        <v>683.12912700000015</v>
      </c>
      <c r="W38" s="46"/>
      <c r="X38" s="46">
        <v>38</v>
      </c>
    </row>
    <row r="39" spans="1:24">
      <c r="A39" s="61" t="s">
        <v>81</v>
      </c>
      <c r="B39" s="176">
        <f t="shared" ca="1" si="3"/>
        <v>683.12912700000004</v>
      </c>
      <c r="C39" s="181">
        <f t="shared" ca="1" si="15"/>
        <v>509.614328742</v>
      </c>
      <c r="D39" s="182">
        <f t="shared" ca="1" si="15"/>
        <v>164.15592921810003</v>
      </c>
      <c r="E39" s="182">
        <f t="shared" ca="1" si="15"/>
        <v>9.3588690399000019</v>
      </c>
      <c r="F39" s="183">
        <f t="shared" ca="1" si="15"/>
        <v>0</v>
      </c>
      <c r="G39" s="184">
        <f t="shared" ca="1" si="1"/>
        <v>683.12912700000004</v>
      </c>
      <c r="H39" s="184">
        <f t="shared" ca="1" si="2"/>
        <v>661.20068200000003</v>
      </c>
      <c r="I39" s="185">
        <f t="shared" ca="1" si="5"/>
        <v>493.26</v>
      </c>
      <c r="J39" s="182">
        <f t="shared" ca="1" si="6"/>
        <v>158.88999999999999</v>
      </c>
      <c r="K39" s="182">
        <f t="shared" ca="1" si="7"/>
        <v>9.06</v>
      </c>
      <c r="L39" s="182">
        <f t="shared" ca="1" si="8"/>
        <v>0</v>
      </c>
      <c r="M39" s="183">
        <f t="shared" ca="1" si="9"/>
        <v>661.20999999999992</v>
      </c>
      <c r="N39" s="181">
        <f t="shared" ca="1" si="10"/>
        <v>509.61158056293777</v>
      </c>
      <c r="O39" s="182">
        <f t="shared" ca="1" si="11"/>
        <v>164.15720722467901</v>
      </c>
      <c r="P39" s="182">
        <f t="shared" ca="1" si="12"/>
        <v>9.3603392123833604</v>
      </c>
      <c r="Q39" s="182">
        <f t="shared" ca="1" si="13"/>
        <v>0</v>
      </c>
      <c r="R39" s="183">
        <f t="shared" ca="1" si="14"/>
        <v>683.12912700000015</v>
      </c>
      <c r="W39" s="46"/>
      <c r="X39" s="46">
        <v>39</v>
      </c>
    </row>
    <row r="40" spans="1:24">
      <c r="A40" s="61" t="s">
        <v>82</v>
      </c>
      <c r="B40" s="176">
        <f t="shared" ca="1" si="3"/>
        <v>683.12912700000004</v>
      </c>
      <c r="C40" s="181">
        <f t="shared" ca="1" si="15"/>
        <v>509.614328742</v>
      </c>
      <c r="D40" s="182">
        <f t="shared" ca="1" si="15"/>
        <v>164.15592921810003</v>
      </c>
      <c r="E40" s="182">
        <f t="shared" ca="1" si="15"/>
        <v>9.3588690399000019</v>
      </c>
      <c r="F40" s="183">
        <f t="shared" ca="1" si="15"/>
        <v>0</v>
      </c>
      <c r="G40" s="184">
        <f t="shared" ca="1" si="1"/>
        <v>683.12912700000004</v>
      </c>
      <c r="H40" s="184">
        <f t="shared" ca="1" si="2"/>
        <v>661.20068200000003</v>
      </c>
      <c r="I40" s="185">
        <f t="shared" ca="1" si="5"/>
        <v>493.26</v>
      </c>
      <c r="J40" s="182">
        <f t="shared" ca="1" si="6"/>
        <v>158.88999999999999</v>
      </c>
      <c r="K40" s="182">
        <f t="shared" ca="1" si="7"/>
        <v>9.06</v>
      </c>
      <c r="L40" s="182">
        <f t="shared" ca="1" si="8"/>
        <v>0</v>
      </c>
      <c r="M40" s="183">
        <f t="shared" ca="1" si="9"/>
        <v>661.20999999999992</v>
      </c>
      <c r="N40" s="181">
        <f t="shared" ca="1" si="10"/>
        <v>509.61158056293777</v>
      </c>
      <c r="O40" s="182">
        <f t="shared" ca="1" si="11"/>
        <v>164.15720722467901</v>
      </c>
      <c r="P40" s="182">
        <f t="shared" ca="1" si="12"/>
        <v>9.3603392123833604</v>
      </c>
      <c r="Q40" s="182">
        <f t="shared" ca="1" si="13"/>
        <v>0</v>
      </c>
      <c r="R40" s="183">
        <f t="shared" ca="1" si="14"/>
        <v>683.12912700000015</v>
      </c>
      <c r="W40" s="46"/>
      <c r="X40" s="46">
        <v>40</v>
      </c>
    </row>
    <row r="41" spans="1:24">
      <c r="A41" s="61" t="s">
        <v>83</v>
      </c>
      <c r="B41" s="176">
        <f t="shared" ca="1" si="3"/>
        <v>683.12912700000004</v>
      </c>
      <c r="C41" s="181">
        <f t="shared" ca="1" si="15"/>
        <v>509.614328742</v>
      </c>
      <c r="D41" s="182">
        <f t="shared" ca="1" si="15"/>
        <v>164.15592921810003</v>
      </c>
      <c r="E41" s="182">
        <f t="shared" ca="1" si="15"/>
        <v>9.3588690399000019</v>
      </c>
      <c r="F41" s="183">
        <f t="shared" ca="1" si="15"/>
        <v>0</v>
      </c>
      <c r="G41" s="184">
        <f t="shared" ca="1" si="1"/>
        <v>683.12912700000004</v>
      </c>
      <c r="H41" s="184">
        <f t="shared" ca="1" si="2"/>
        <v>661.20068200000003</v>
      </c>
      <c r="I41" s="185">
        <f t="shared" ca="1" si="5"/>
        <v>493.26</v>
      </c>
      <c r="J41" s="182">
        <f t="shared" ca="1" si="6"/>
        <v>158.88999999999999</v>
      </c>
      <c r="K41" s="182">
        <f t="shared" ca="1" si="7"/>
        <v>9.06</v>
      </c>
      <c r="L41" s="182">
        <f t="shared" ca="1" si="8"/>
        <v>0</v>
      </c>
      <c r="M41" s="183">
        <f t="shared" ca="1" si="9"/>
        <v>661.20999999999992</v>
      </c>
      <c r="N41" s="181">
        <f t="shared" ca="1" si="10"/>
        <v>509.61158056293777</v>
      </c>
      <c r="O41" s="182">
        <f t="shared" ca="1" si="11"/>
        <v>164.15720722467901</v>
      </c>
      <c r="P41" s="182">
        <f t="shared" ca="1" si="12"/>
        <v>9.3603392123833604</v>
      </c>
      <c r="Q41" s="182">
        <f t="shared" ca="1" si="13"/>
        <v>0</v>
      </c>
      <c r="R41" s="183">
        <f t="shared" ca="1" si="14"/>
        <v>683.12912700000015</v>
      </c>
      <c r="W41" s="46"/>
      <c r="X41" s="46">
        <v>41</v>
      </c>
    </row>
    <row r="42" spans="1:24">
      <c r="A42" s="61" t="s">
        <v>84</v>
      </c>
      <c r="B42" s="176">
        <f t="shared" ca="1" si="3"/>
        <v>683.12912700000004</v>
      </c>
      <c r="C42" s="181">
        <f t="shared" ca="1" si="15"/>
        <v>509.614328742</v>
      </c>
      <c r="D42" s="182">
        <f t="shared" ca="1" si="15"/>
        <v>164.15592921810003</v>
      </c>
      <c r="E42" s="182">
        <f t="shared" ca="1" si="15"/>
        <v>9.3588690399000019</v>
      </c>
      <c r="F42" s="183">
        <f t="shared" ca="1" si="15"/>
        <v>0</v>
      </c>
      <c r="G42" s="184">
        <f t="shared" ca="1" si="1"/>
        <v>683.12912700000004</v>
      </c>
      <c r="H42" s="184">
        <f t="shared" ca="1" si="2"/>
        <v>661.20068200000003</v>
      </c>
      <c r="I42" s="185">
        <f t="shared" ca="1" si="5"/>
        <v>493.26</v>
      </c>
      <c r="J42" s="182">
        <f t="shared" ca="1" si="6"/>
        <v>158.88999999999999</v>
      </c>
      <c r="K42" s="182">
        <f t="shared" ca="1" si="7"/>
        <v>9.06</v>
      </c>
      <c r="L42" s="182">
        <f t="shared" ca="1" si="8"/>
        <v>0</v>
      </c>
      <c r="M42" s="183">
        <f t="shared" ca="1" si="9"/>
        <v>661.20999999999992</v>
      </c>
      <c r="N42" s="181">
        <f t="shared" ca="1" si="10"/>
        <v>509.61158056293777</v>
      </c>
      <c r="O42" s="182">
        <f t="shared" ca="1" si="11"/>
        <v>164.15720722467901</v>
      </c>
      <c r="P42" s="182">
        <f t="shared" ca="1" si="12"/>
        <v>9.3603392123833604</v>
      </c>
      <c r="Q42" s="182">
        <f t="shared" ca="1" si="13"/>
        <v>0</v>
      </c>
      <c r="R42" s="183">
        <f t="shared" ca="1" si="14"/>
        <v>683.12912700000015</v>
      </c>
      <c r="W42" s="46"/>
      <c r="X42" s="46">
        <v>42</v>
      </c>
    </row>
    <row r="43" spans="1:24">
      <c r="A43" s="61" t="s">
        <v>85</v>
      </c>
      <c r="B43" s="176">
        <f t="shared" ca="1" si="3"/>
        <v>683.12912700000004</v>
      </c>
      <c r="C43" s="181">
        <f t="shared" ca="1" si="15"/>
        <v>509.614328742</v>
      </c>
      <c r="D43" s="182">
        <f t="shared" ca="1" si="15"/>
        <v>164.15592921810003</v>
      </c>
      <c r="E43" s="182">
        <f t="shared" ca="1" si="15"/>
        <v>9.3588690399000019</v>
      </c>
      <c r="F43" s="183">
        <f t="shared" ca="1" si="15"/>
        <v>0</v>
      </c>
      <c r="G43" s="184">
        <f t="shared" ca="1" si="1"/>
        <v>673.51499999999999</v>
      </c>
      <c r="H43" s="184">
        <f t="shared" ca="1" si="2"/>
        <v>651.89516800000001</v>
      </c>
      <c r="I43" s="185">
        <f t="shared" ca="1" si="5"/>
        <v>483.95</v>
      </c>
      <c r="J43" s="182">
        <f t="shared" ca="1" si="6"/>
        <v>158.88999999999999</v>
      </c>
      <c r="K43" s="182">
        <f t="shared" ca="1" si="7"/>
        <v>9.06</v>
      </c>
      <c r="L43" s="182">
        <f t="shared" ca="1" si="8"/>
        <v>0</v>
      </c>
      <c r="M43" s="183">
        <f t="shared" ca="1" si="9"/>
        <v>651.89999999999986</v>
      </c>
      <c r="N43" s="181">
        <f t="shared" ca="1" si="10"/>
        <v>499.99629429360328</v>
      </c>
      <c r="O43" s="182">
        <f t="shared" ca="1" si="11"/>
        <v>164.15830395766221</v>
      </c>
      <c r="P43" s="182">
        <f t="shared" ca="1" si="12"/>
        <v>9.3604017487344677</v>
      </c>
      <c r="Q43" s="182">
        <f t="shared" ca="1" si="13"/>
        <v>0</v>
      </c>
      <c r="R43" s="183">
        <f t="shared" ca="1" si="14"/>
        <v>673.51499999999999</v>
      </c>
      <c r="W43" s="46"/>
      <c r="X43" s="46">
        <v>43</v>
      </c>
    </row>
    <row r="44" spans="1:24">
      <c r="A44" s="61" t="s">
        <v>86</v>
      </c>
      <c r="B44" s="176">
        <f t="shared" ca="1" si="3"/>
        <v>683.12912700000004</v>
      </c>
      <c r="C44" s="181">
        <f t="shared" ca="1" si="15"/>
        <v>509.614328742</v>
      </c>
      <c r="D44" s="182">
        <f t="shared" ca="1" si="15"/>
        <v>164.15592921810003</v>
      </c>
      <c r="E44" s="182">
        <f t="shared" ca="1" si="15"/>
        <v>9.3588690399000019</v>
      </c>
      <c r="F44" s="183">
        <f t="shared" ca="1" si="15"/>
        <v>0</v>
      </c>
      <c r="G44" s="184">
        <f t="shared" ca="1" si="1"/>
        <v>653.51499999999999</v>
      </c>
      <c r="H44" s="184">
        <f t="shared" ca="1" si="2"/>
        <v>632.53716799999995</v>
      </c>
      <c r="I44" s="185">
        <f t="shared" ca="1" si="5"/>
        <v>464.59</v>
      </c>
      <c r="J44" s="182">
        <f t="shared" ca="1" si="6"/>
        <v>158.88999999999999</v>
      </c>
      <c r="K44" s="182">
        <f t="shared" ca="1" si="7"/>
        <v>9.06</v>
      </c>
      <c r="L44" s="182">
        <f t="shared" ca="1" si="8"/>
        <v>0</v>
      </c>
      <c r="M44" s="183">
        <f t="shared" ca="1" si="9"/>
        <v>632.54</v>
      </c>
      <c r="N44" s="181">
        <f t="shared" ca="1" si="10"/>
        <v>479.99578500964373</v>
      </c>
      <c r="O44" s="182">
        <f t="shared" ca="1" si="11"/>
        <v>164.15878576848897</v>
      </c>
      <c r="P44" s="182">
        <f t="shared" ca="1" si="12"/>
        <v>9.3604292218673937</v>
      </c>
      <c r="Q44" s="182">
        <f t="shared" ca="1" si="13"/>
        <v>0</v>
      </c>
      <c r="R44" s="183">
        <f t="shared" ca="1" si="14"/>
        <v>653.5150000000001</v>
      </c>
      <c r="W44" s="46"/>
      <c r="X44" s="46">
        <v>44</v>
      </c>
    </row>
    <row r="45" spans="1:24">
      <c r="A45" s="61" t="s">
        <v>87</v>
      </c>
      <c r="B45" s="176">
        <f t="shared" ca="1" si="3"/>
        <v>683.12912700000004</v>
      </c>
      <c r="C45" s="181">
        <f t="shared" ca="1" si="15"/>
        <v>509.614328742</v>
      </c>
      <c r="D45" s="182">
        <f t="shared" ca="1" si="15"/>
        <v>164.15592921810003</v>
      </c>
      <c r="E45" s="182">
        <f t="shared" ca="1" si="15"/>
        <v>9.3588690399000019</v>
      </c>
      <c r="F45" s="183">
        <f t="shared" ca="1" si="15"/>
        <v>0</v>
      </c>
      <c r="G45" s="184">
        <f t="shared" ca="1" si="1"/>
        <v>623.51499999999999</v>
      </c>
      <c r="H45" s="184">
        <f t="shared" ca="1" si="2"/>
        <v>603.50016800000003</v>
      </c>
      <c r="I45" s="185">
        <f t="shared" ca="1" si="5"/>
        <v>435.55</v>
      </c>
      <c r="J45" s="182">
        <f t="shared" ca="1" si="6"/>
        <v>158.88999999999999</v>
      </c>
      <c r="K45" s="182">
        <f t="shared" ca="1" si="7"/>
        <v>9.06</v>
      </c>
      <c r="L45" s="182">
        <f t="shared" ca="1" si="8"/>
        <v>0</v>
      </c>
      <c r="M45" s="183">
        <f t="shared" ca="1" si="9"/>
        <v>603.5</v>
      </c>
      <c r="N45" s="181">
        <f t="shared" ca="1" si="10"/>
        <v>449.99495981772992</v>
      </c>
      <c r="O45" s="182">
        <f t="shared" ca="1" si="11"/>
        <v>164.15956644573319</v>
      </c>
      <c r="P45" s="182">
        <f t="shared" ca="1" si="12"/>
        <v>9.3604737365368695</v>
      </c>
      <c r="Q45" s="182">
        <f t="shared" ca="1" si="13"/>
        <v>0</v>
      </c>
      <c r="R45" s="183">
        <f t="shared" ca="1" si="14"/>
        <v>623.51499999999999</v>
      </c>
      <c r="W45" s="46"/>
      <c r="X45" s="46">
        <v>45</v>
      </c>
    </row>
    <row r="46" spans="1:24">
      <c r="A46" s="61" t="s">
        <v>88</v>
      </c>
      <c r="B46" s="176">
        <f t="shared" ca="1" si="3"/>
        <v>683.12912700000004</v>
      </c>
      <c r="C46" s="181">
        <f t="shared" ca="1" si="15"/>
        <v>509.614328742</v>
      </c>
      <c r="D46" s="182">
        <f t="shared" ca="1" si="15"/>
        <v>164.15592921810003</v>
      </c>
      <c r="E46" s="182">
        <f t="shared" ca="1" si="15"/>
        <v>9.3588690399000019</v>
      </c>
      <c r="F46" s="183">
        <f t="shared" ca="1" si="15"/>
        <v>0</v>
      </c>
      <c r="G46" s="184">
        <f t="shared" ca="1" si="1"/>
        <v>603.51499999999999</v>
      </c>
      <c r="H46" s="184">
        <f t="shared" ca="1" si="2"/>
        <v>584.14216799999997</v>
      </c>
      <c r="I46" s="185">
        <f t="shared" ca="1" si="5"/>
        <v>416.19</v>
      </c>
      <c r="J46" s="182">
        <f t="shared" ca="1" si="6"/>
        <v>158.88999999999999</v>
      </c>
      <c r="K46" s="182">
        <f t="shared" ca="1" si="7"/>
        <v>9.06</v>
      </c>
      <c r="L46" s="182">
        <f t="shared" ca="1" si="8"/>
        <v>0</v>
      </c>
      <c r="M46" s="183">
        <f t="shared" ca="1" si="9"/>
        <v>584.13999999999987</v>
      </c>
      <c r="N46" s="181">
        <f t="shared" ca="1" si="10"/>
        <v>429.99436410791935</v>
      </c>
      <c r="O46" s="182">
        <f t="shared" ca="1" si="11"/>
        <v>164.16013002020063</v>
      </c>
      <c r="P46" s="182">
        <f t="shared" ca="1" si="12"/>
        <v>9.3605058718800294</v>
      </c>
      <c r="Q46" s="182">
        <f t="shared" ca="1" si="13"/>
        <v>0</v>
      </c>
      <c r="R46" s="183">
        <f t="shared" ca="1" si="14"/>
        <v>603.51499999999999</v>
      </c>
      <c r="W46" s="46"/>
      <c r="X46" s="46">
        <v>46</v>
      </c>
    </row>
    <row r="47" spans="1:24">
      <c r="A47" s="61" t="s">
        <v>89</v>
      </c>
      <c r="B47" s="176">
        <f t="shared" ca="1" si="3"/>
        <v>683.12912700000004</v>
      </c>
      <c r="C47" s="181">
        <f t="shared" ca="1" si="15"/>
        <v>509.614328742</v>
      </c>
      <c r="D47" s="182">
        <f t="shared" ca="1" si="15"/>
        <v>164.15592921810003</v>
      </c>
      <c r="E47" s="182">
        <f t="shared" ca="1" si="15"/>
        <v>9.3588690399000019</v>
      </c>
      <c r="F47" s="183">
        <f t="shared" ca="1" si="15"/>
        <v>0</v>
      </c>
      <c r="G47" s="184">
        <f t="shared" ca="1" si="1"/>
        <v>573.51499999999999</v>
      </c>
      <c r="H47" s="184">
        <f t="shared" ca="1" si="2"/>
        <v>555.10516800000005</v>
      </c>
      <c r="I47" s="185">
        <f t="shared" ca="1" si="5"/>
        <v>387.16</v>
      </c>
      <c r="J47" s="182">
        <f t="shared" ca="1" si="6"/>
        <v>158.88999999999999</v>
      </c>
      <c r="K47" s="182">
        <f t="shared" ca="1" si="7"/>
        <v>9.06</v>
      </c>
      <c r="L47" s="182">
        <f t="shared" ca="1" si="8"/>
        <v>0</v>
      </c>
      <c r="M47" s="183">
        <f t="shared" ca="1" si="9"/>
        <v>555.1099999999999</v>
      </c>
      <c r="N47" s="181">
        <f t="shared" ca="1" si="10"/>
        <v>399.99651852785934</v>
      </c>
      <c r="O47" s="182">
        <f t="shared" ca="1" si="11"/>
        <v>164.15809181963934</v>
      </c>
      <c r="P47" s="182">
        <f t="shared" ca="1" si="12"/>
        <v>9.3603896525013042</v>
      </c>
      <c r="Q47" s="182">
        <f t="shared" ca="1" si="13"/>
        <v>0</v>
      </c>
      <c r="R47" s="183">
        <f t="shared" ca="1" si="14"/>
        <v>573.51499999999999</v>
      </c>
      <c r="W47" s="46"/>
      <c r="X47" s="46">
        <v>47</v>
      </c>
    </row>
    <row r="48" spans="1:24">
      <c r="A48" s="61" t="s">
        <v>90</v>
      </c>
      <c r="B48" s="176">
        <f t="shared" ca="1" si="3"/>
        <v>683.12912700000004</v>
      </c>
      <c r="C48" s="181">
        <f t="shared" ca="1" si="15"/>
        <v>509.614328742</v>
      </c>
      <c r="D48" s="182">
        <f t="shared" ca="1" si="15"/>
        <v>164.15592921810003</v>
      </c>
      <c r="E48" s="182">
        <f t="shared" ca="1" si="15"/>
        <v>9.3588690399000019</v>
      </c>
      <c r="F48" s="183">
        <f t="shared" ca="1" si="15"/>
        <v>0</v>
      </c>
      <c r="G48" s="184">
        <f t="shared" ca="1" si="1"/>
        <v>573.51499999999999</v>
      </c>
      <c r="H48" s="184">
        <f t="shared" ca="1" si="2"/>
        <v>555.10516800000005</v>
      </c>
      <c r="I48" s="185">
        <f t="shared" ca="1" si="5"/>
        <v>387.16</v>
      </c>
      <c r="J48" s="182">
        <f t="shared" ca="1" si="6"/>
        <v>158.88999999999999</v>
      </c>
      <c r="K48" s="182">
        <f t="shared" ca="1" si="7"/>
        <v>9.06</v>
      </c>
      <c r="L48" s="182">
        <f t="shared" ca="1" si="8"/>
        <v>0</v>
      </c>
      <c r="M48" s="183">
        <f t="shared" ca="1" si="9"/>
        <v>555.1099999999999</v>
      </c>
      <c r="N48" s="181">
        <f t="shared" ca="1" si="10"/>
        <v>399.99651852785934</v>
      </c>
      <c r="O48" s="182">
        <f t="shared" ca="1" si="11"/>
        <v>164.15809181963934</v>
      </c>
      <c r="P48" s="182">
        <f t="shared" ca="1" si="12"/>
        <v>9.3603896525013042</v>
      </c>
      <c r="Q48" s="182">
        <f t="shared" ca="1" si="13"/>
        <v>0</v>
      </c>
      <c r="R48" s="183">
        <f t="shared" ca="1" si="14"/>
        <v>573.51499999999999</v>
      </c>
      <c r="W48" s="46"/>
      <c r="X48" s="46">
        <v>48</v>
      </c>
    </row>
    <row r="49" spans="1:24">
      <c r="A49" s="61" t="s">
        <v>91</v>
      </c>
      <c r="B49" s="176">
        <f t="shared" ca="1" si="3"/>
        <v>683.12912700000004</v>
      </c>
      <c r="C49" s="181">
        <f t="shared" ca="1" si="15"/>
        <v>509.614328742</v>
      </c>
      <c r="D49" s="182">
        <f t="shared" ca="1" si="15"/>
        <v>164.15592921810003</v>
      </c>
      <c r="E49" s="182">
        <f t="shared" ca="1" si="15"/>
        <v>9.3588690399000019</v>
      </c>
      <c r="F49" s="183">
        <f t="shared" ca="1" si="15"/>
        <v>0</v>
      </c>
      <c r="G49" s="184">
        <f t="shared" ca="1" si="1"/>
        <v>549.35889999999995</v>
      </c>
      <c r="H49" s="184">
        <f t="shared" ca="1" si="2"/>
        <v>531.72447899999997</v>
      </c>
      <c r="I49" s="185">
        <f t="shared" ca="1" si="5"/>
        <v>416.19</v>
      </c>
      <c r="J49" s="182">
        <f t="shared" ca="1" si="6"/>
        <v>106.47</v>
      </c>
      <c r="K49" s="182">
        <f t="shared" ca="1" si="7"/>
        <v>9.06</v>
      </c>
      <c r="L49" s="182">
        <f t="shared" ca="1" si="8"/>
        <v>0</v>
      </c>
      <c r="M49" s="183">
        <f t="shared" ca="1" si="9"/>
        <v>531.71999999999991</v>
      </c>
      <c r="N49" s="181">
        <f t="shared" ca="1" si="10"/>
        <v>429.99639018844499</v>
      </c>
      <c r="O49" s="182">
        <f t="shared" ca="1" si="11"/>
        <v>110.0019598341232</v>
      </c>
      <c r="P49" s="182">
        <f t="shared" ca="1" si="12"/>
        <v>9.3605499774317309</v>
      </c>
      <c r="Q49" s="182">
        <f t="shared" ca="1" si="13"/>
        <v>0</v>
      </c>
      <c r="R49" s="183">
        <f t="shared" ca="1" si="14"/>
        <v>549.35889999999995</v>
      </c>
      <c r="W49" s="46"/>
      <c r="X49" s="46">
        <v>49</v>
      </c>
    </row>
    <row r="50" spans="1:24">
      <c r="A50" s="61" t="s">
        <v>92</v>
      </c>
      <c r="B50" s="176">
        <f t="shared" ca="1" si="3"/>
        <v>683.12912700000004</v>
      </c>
      <c r="C50" s="181">
        <f t="shared" ca="1" si="15"/>
        <v>509.614328742</v>
      </c>
      <c r="D50" s="182">
        <f t="shared" ca="1" si="15"/>
        <v>164.15592921810003</v>
      </c>
      <c r="E50" s="182">
        <f t="shared" ca="1" si="15"/>
        <v>9.3588690399000019</v>
      </c>
      <c r="F50" s="183">
        <f t="shared" ca="1" si="15"/>
        <v>0</v>
      </c>
      <c r="G50" s="184">
        <f t="shared" ca="1" si="1"/>
        <v>579.35889999999995</v>
      </c>
      <c r="H50" s="184">
        <f t="shared" ca="1" si="2"/>
        <v>560.76147900000001</v>
      </c>
      <c r="I50" s="185">
        <f t="shared" ca="1" si="5"/>
        <v>435.55</v>
      </c>
      <c r="J50" s="182">
        <f t="shared" ca="1" si="6"/>
        <v>116.15</v>
      </c>
      <c r="K50" s="182">
        <f t="shared" ca="1" si="7"/>
        <v>9.06</v>
      </c>
      <c r="L50" s="182">
        <f t="shared" ca="1" si="8"/>
        <v>0</v>
      </c>
      <c r="M50" s="183">
        <f t="shared" ca="1" si="9"/>
        <v>560.76</v>
      </c>
      <c r="N50" s="181">
        <f t="shared" ca="1" si="10"/>
        <v>449.99602128361499</v>
      </c>
      <c r="O50" s="182">
        <f t="shared" ca="1" si="11"/>
        <v>120.00238289999284</v>
      </c>
      <c r="P50" s="182">
        <f t="shared" ca="1" si="12"/>
        <v>9.3604958163920369</v>
      </c>
      <c r="Q50" s="182">
        <f t="shared" ca="1" si="13"/>
        <v>0</v>
      </c>
      <c r="R50" s="183">
        <f t="shared" ca="1" si="14"/>
        <v>579.35889999999984</v>
      </c>
      <c r="W50" s="46"/>
      <c r="X50" s="46">
        <v>50</v>
      </c>
    </row>
    <row r="51" spans="1:24">
      <c r="A51" s="61" t="s">
        <v>93</v>
      </c>
      <c r="B51" s="176">
        <f t="shared" ca="1" si="3"/>
        <v>683.12912700000004</v>
      </c>
      <c r="C51" s="181">
        <f t="shared" ca="1" si="15"/>
        <v>509.614328742</v>
      </c>
      <c r="D51" s="182">
        <f t="shared" ca="1" si="15"/>
        <v>164.15592921810003</v>
      </c>
      <c r="E51" s="182">
        <f t="shared" ca="1" si="15"/>
        <v>9.3588690399000019</v>
      </c>
      <c r="F51" s="183">
        <f t="shared" ca="1" si="15"/>
        <v>0</v>
      </c>
      <c r="G51" s="184">
        <f t="shared" ca="1" si="1"/>
        <v>624.35889999999995</v>
      </c>
      <c r="H51" s="184">
        <f t="shared" ca="1" si="2"/>
        <v>604.31697899999995</v>
      </c>
      <c r="I51" s="185">
        <f t="shared" ca="1" si="5"/>
        <v>474.27</v>
      </c>
      <c r="J51" s="182">
        <f t="shared" ca="1" si="6"/>
        <v>120.99</v>
      </c>
      <c r="K51" s="182">
        <f t="shared" ca="1" si="7"/>
        <v>9.06</v>
      </c>
      <c r="L51" s="182">
        <f t="shared" ca="1" si="8"/>
        <v>0</v>
      </c>
      <c r="M51" s="183">
        <f t="shared" ca="1" si="9"/>
        <v>604.31999999999994</v>
      </c>
      <c r="N51" s="181">
        <f t="shared" ca="1" si="10"/>
        <v>489.99651757843526</v>
      </c>
      <c r="O51" s="182">
        <f t="shared" ca="1" si="11"/>
        <v>125.00195808677522</v>
      </c>
      <c r="P51" s="182">
        <f t="shared" ca="1" si="12"/>
        <v>9.3604243347895171</v>
      </c>
      <c r="Q51" s="182">
        <f t="shared" ca="1" si="13"/>
        <v>0</v>
      </c>
      <c r="R51" s="183">
        <f t="shared" ca="1" si="14"/>
        <v>624.35889999999995</v>
      </c>
      <c r="W51" s="46"/>
      <c r="X51" s="46">
        <v>51</v>
      </c>
    </row>
    <row r="52" spans="1:24">
      <c r="A52" s="61" t="s">
        <v>94</v>
      </c>
      <c r="B52" s="176">
        <f t="shared" ca="1" si="3"/>
        <v>683.12912700000004</v>
      </c>
      <c r="C52" s="181">
        <f t="shared" ca="1" si="15"/>
        <v>509.614328742</v>
      </c>
      <c r="D52" s="182">
        <f t="shared" ca="1" si="15"/>
        <v>164.15592921810003</v>
      </c>
      <c r="E52" s="182">
        <f t="shared" ca="1" si="15"/>
        <v>9.3588690399000019</v>
      </c>
      <c r="F52" s="183">
        <f t="shared" ca="1" si="15"/>
        <v>0</v>
      </c>
      <c r="G52" s="184">
        <f t="shared" ca="1" si="1"/>
        <v>624.35889999999995</v>
      </c>
      <c r="H52" s="184">
        <f t="shared" ca="1" si="2"/>
        <v>604.31697899999995</v>
      </c>
      <c r="I52" s="185">
        <f t="shared" ca="1" si="5"/>
        <v>474.27</v>
      </c>
      <c r="J52" s="182">
        <f t="shared" ca="1" si="6"/>
        <v>120.99</v>
      </c>
      <c r="K52" s="182">
        <f t="shared" ca="1" si="7"/>
        <v>9.06</v>
      </c>
      <c r="L52" s="182">
        <f t="shared" ca="1" si="8"/>
        <v>0</v>
      </c>
      <c r="M52" s="183">
        <f t="shared" ca="1" si="9"/>
        <v>604.31999999999994</v>
      </c>
      <c r="N52" s="181">
        <f t="shared" ca="1" si="10"/>
        <v>489.99651757843526</v>
      </c>
      <c r="O52" s="182">
        <f t="shared" ca="1" si="11"/>
        <v>125.00195808677522</v>
      </c>
      <c r="P52" s="182">
        <f t="shared" ca="1" si="12"/>
        <v>9.3604243347895171</v>
      </c>
      <c r="Q52" s="182">
        <f t="shared" ca="1" si="13"/>
        <v>0</v>
      </c>
      <c r="R52" s="183">
        <f t="shared" ca="1" si="14"/>
        <v>624.35889999999995</v>
      </c>
      <c r="W52" s="46"/>
      <c r="X52" s="46">
        <v>52</v>
      </c>
    </row>
    <row r="53" spans="1:24">
      <c r="A53" s="61" t="s">
        <v>95</v>
      </c>
      <c r="B53" s="176">
        <f t="shared" ca="1" si="3"/>
        <v>683.12912700000004</v>
      </c>
      <c r="C53" s="181">
        <f t="shared" ca="1" si="15"/>
        <v>509.614328742</v>
      </c>
      <c r="D53" s="182">
        <f t="shared" ca="1" si="15"/>
        <v>164.15592921810003</v>
      </c>
      <c r="E53" s="182">
        <f t="shared" ca="1" si="15"/>
        <v>9.3588690399000019</v>
      </c>
      <c r="F53" s="183">
        <f t="shared" ca="1" si="15"/>
        <v>0</v>
      </c>
      <c r="G53" s="184">
        <f t="shared" ca="1" si="1"/>
        <v>619.35889999999995</v>
      </c>
      <c r="H53" s="184">
        <f t="shared" ca="1" si="2"/>
        <v>599.47747900000002</v>
      </c>
      <c r="I53" s="185">
        <f t="shared" ca="1" si="5"/>
        <v>483.95</v>
      </c>
      <c r="J53" s="182">
        <f t="shared" ca="1" si="6"/>
        <v>106.47</v>
      </c>
      <c r="K53" s="182">
        <f t="shared" ca="1" si="7"/>
        <v>9.06</v>
      </c>
      <c r="L53" s="182">
        <f t="shared" ca="1" si="8"/>
        <v>0</v>
      </c>
      <c r="M53" s="183">
        <f t="shared" ca="1" si="9"/>
        <v>599.4799999999999</v>
      </c>
      <c r="N53" s="181">
        <f t="shared" ca="1" si="10"/>
        <v>499.99789760292248</v>
      </c>
      <c r="O53" s="182">
        <f t="shared" ca="1" si="11"/>
        <v>110.00057063288183</v>
      </c>
      <c r="P53" s="182">
        <f t="shared" ca="1" si="12"/>
        <v>9.3604317641956349</v>
      </c>
      <c r="Q53" s="182">
        <f t="shared" ca="1" si="13"/>
        <v>0</v>
      </c>
      <c r="R53" s="183">
        <f t="shared" ca="1" si="14"/>
        <v>619.35889999999995</v>
      </c>
      <c r="W53" s="46"/>
      <c r="X53" s="46">
        <v>53</v>
      </c>
    </row>
    <row r="54" spans="1:24">
      <c r="A54" s="61" t="s">
        <v>96</v>
      </c>
      <c r="B54" s="176">
        <f t="shared" ca="1" si="3"/>
        <v>683.12912700000004</v>
      </c>
      <c r="C54" s="181">
        <f t="shared" ca="1" si="15"/>
        <v>509.614328742</v>
      </c>
      <c r="D54" s="182">
        <f t="shared" ca="1" si="15"/>
        <v>164.15592921810003</v>
      </c>
      <c r="E54" s="182">
        <f t="shared" ca="1" si="15"/>
        <v>9.3588690399000019</v>
      </c>
      <c r="F54" s="183">
        <f t="shared" ca="1" si="15"/>
        <v>0</v>
      </c>
      <c r="G54" s="184">
        <f t="shared" ca="1" si="1"/>
        <v>609.35889999999995</v>
      </c>
      <c r="H54" s="184">
        <f t="shared" ca="1" si="2"/>
        <v>589.79847900000004</v>
      </c>
      <c r="I54" s="185">
        <f t="shared" ca="1" si="5"/>
        <v>474.27</v>
      </c>
      <c r="J54" s="182">
        <f t="shared" ca="1" si="6"/>
        <v>106.47</v>
      </c>
      <c r="K54" s="182">
        <f t="shared" ca="1" si="7"/>
        <v>9.06</v>
      </c>
      <c r="L54" s="182">
        <f t="shared" ca="1" si="8"/>
        <v>0</v>
      </c>
      <c r="M54" s="183">
        <f t="shared" ca="1" si="9"/>
        <v>589.79999999999995</v>
      </c>
      <c r="N54" s="181">
        <f t="shared" ca="1" si="10"/>
        <v>489.99770346388607</v>
      </c>
      <c r="O54" s="182">
        <f t="shared" ca="1" si="11"/>
        <v>110.00074954730417</v>
      </c>
      <c r="P54" s="182">
        <f t="shared" ca="1" si="12"/>
        <v>9.3604469888097679</v>
      </c>
      <c r="Q54" s="182">
        <f t="shared" ca="1" si="13"/>
        <v>0</v>
      </c>
      <c r="R54" s="183">
        <f t="shared" ca="1" si="14"/>
        <v>609.35889999999995</v>
      </c>
      <c r="W54" s="46"/>
      <c r="X54" s="46">
        <v>54</v>
      </c>
    </row>
    <row r="55" spans="1:24">
      <c r="A55" s="61" t="s">
        <v>97</v>
      </c>
      <c r="B55" s="176">
        <f t="shared" ca="1" si="3"/>
        <v>683.12912700000004</v>
      </c>
      <c r="C55" s="181">
        <f t="shared" ca="1" si="15"/>
        <v>509.614328742</v>
      </c>
      <c r="D55" s="182">
        <f t="shared" ca="1" si="15"/>
        <v>164.15592921810003</v>
      </c>
      <c r="E55" s="182">
        <f t="shared" ca="1" si="15"/>
        <v>9.3588690399000019</v>
      </c>
      <c r="F55" s="183">
        <f t="shared" ca="1" si="15"/>
        <v>0</v>
      </c>
      <c r="G55" s="184">
        <f t="shared" ca="1" si="1"/>
        <v>584.35889999999995</v>
      </c>
      <c r="H55" s="184">
        <f t="shared" ca="1" si="2"/>
        <v>565.60097900000005</v>
      </c>
      <c r="I55" s="185">
        <f t="shared" ca="1" si="5"/>
        <v>454.91</v>
      </c>
      <c r="J55" s="182">
        <f t="shared" ca="1" si="6"/>
        <v>101.63</v>
      </c>
      <c r="K55" s="182">
        <f t="shared" ca="1" si="7"/>
        <v>9.06</v>
      </c>
      <c r="L55" s="182">
        <f t="shared" ca="1" si="8"/>
        <v>0</v>
      </c>
      <c r="M55" s="183">
        <f t="shared" ca="1" si="9"/>
        <v>565.59999999999991</v>
      </c>
      <c r="N55" s="181">
        <f t="shared" ca="1" si="10"/>
        <v>469.99771428394621</v>
      </c>
      <c r="O55" s="182">
        <f t="shared" ca="1" si="11"/>
        <v>105.00069838578499</v>
      </c>
      <c r="P55" s="182">
        <f t="shared" ca="1" si="12"/>
        <v>9.3604873302687395</v>
      </c>
      <c r="Q55" s="182">
        <f t="shared" ca="1" si="13"/>
        <v>0</v>
      </c>
      <c r="R55" s="183">
        <f t="shared" ca="1" si="14"/>
        <v>584.35889999999995</v>
      </c>
      <c r="W55" s="46"/>
      <c r="X55" s="46">
        <v>55</v>
      </c>
    </row>
    <row r="56" spans="1:24">
      <c r="A56" s="61" t="s">
        <v>98</v>
      </c>
      <c r="B56" s="176">
        <f t="shared" ca="1" si="3"/>
        <v>683.12912700000004</v>
      </c>
      <c r="C56" s="181">
        <f t="shared" ca="1" si="15"/>
        <v>509.614328742</v>
      </c>
      <c r="D56" s="182">
        <f t="shared" ca="1" si="15"/>
        <v>164.15592921810003</v>
      </c>
      <c r="E56" s="182">
        <f t="shared" ca="1" si="15"/>
        <v>9.3588690399000019</v>
      </c>
      <c r="F56" s="183">
        <f t="shared" ca="1" si="15"/>
        <v>0</v>
      </c>
      <c r="G56" s="184">
        <f t="shared" ca="1" si="1"/>
        <v>574.35889999999995</v>
      </c>
      <c r="H56" s="184">
        <f t="shared" ca="1" si="2"/>
        <v>555.92197899999996</v>
      </c>
      <c r="I56" s="185">
        <f t="shared" ca="1" si="5"/>
        <v>445.23</v>
      </c>
      <c r="J56" s="182">
        <f t="shared" ca="1" si="6"/>
        <v>101.63</v>
      </c>
      <c r="K56" s="182">
        <f t="shared" ca="1" si="7"/>
        <v>9.06</v>
      </c>
      <c r="L56" s="182">
        <f t="shared" ca="1" si="8"/>
        <v>0</v>
      </c>
      <c r="M56" s="183">
        <f t="shared" ca="1" si="9"/>
        <v>555.91999999999996</v>
      </c>
      <c r="N56" s="181">
        <f t="shared" ca="1" si="10"/>
        <v>459.99750512124047</v>
      </c>
      <c r="O56" s="182">
        <f t="shared" ca="1" si="11"/>
        <v>105.00089042847891</v>
      </c>
      <c r="P56" s="182">
        <f t="shared" ca="1" si="12"/>
        <v>9.360504450280617</v>
      </c>
      <c r="Q56" s="182">
        <f t="shared" ca="1" si="13"/>
        <v>0</v>
      </c>
      <c r="R56" s="183">
        <f t="shared" ca="1" si="14"/>
        <v>574.35889999999995</v>
      </c>
      <c r="W56" s="46"/>
      <c r="X56" s="46">
        <v>56</v>
      </c>
    </row>
    <row r="57" spans="1:24">
      <c r="A57" s="61" t="s">
        <v>99</v>
      </c>
      <c r="B57" s="176">
        <f t="shared" ca="1" si="3"/>
        <v>683.12912700000004</v>
      </c>
      <c r="C57" s="181">
        <f t="shared" ca="1" si="15"/>
        <v>509.614328742</v>
      </c>
      <c r="D57" s="182">
        <f t="shared" ca="1" si="15"/>
        <v>164.15592921810003</v>
      </c>
      <c r="E57" s="182">
        <f t="shared" ca="1" si="15"/>
        <v>9.3588690399000019</v>
      </c>
      <c r="F57" s="183">
        <f t="shared" ca="1" si="15"/>
        <v>0</v>
      </c>
      <c r="G57" s="184">
        <f t="shared" ca="1" si="1"/>
        <v>584.35889999999995</v>
      </c>
      <c r="H57" s="184">
        <f t="shared" ca="1" si="2"/>
        <v>565.60097900000005</v>
      </c>
      <c r="I57" s="185">
        <f t="shared" ca="1" si="5"/>
        <v>454.91</v>
      </c>
      <c r="J57" s="182">
        <f t="shared" ca="1" si="6"/>
        <v>101.63</v>
      </c>
      <c r="K57" s="182">
        <f t="shared" ca="1" si="7"/>
        <v>9.06</v>
      </c>
      <c r="L57" s="182">
        <f t="shared" ca="1" si="8"/>
        <v>0</v>
      </c>
      <c r="M57" s="183">
        <f t="shared" ca="1" si="9"/>
        <v>565.59999999999991</v>
      </c>
      <c r="N57" s="181">
        <f t="shared" ca="1" si="10"/>
        <v>469.99771428394621</v>
      </c>
      <c r="O57" s="182">
        <f t="shared" ca="1" si="11"/>
        <v>105.00069838578499</v>
      </c>
      <c r="P57" s="182">
        <f t="shared" ca="1" si="12"/>
        <v>9.3604873302687395</v>
      </c>
      <c r="Q57" s="182">
        <f t="shared" ca="1" si="13"/>
        <v>0</v>
      </c>
      <c r="R57" s="183">
        <f t="shared" ca="1" si="14"/>
        <v>584.35889999999995</v>
      </c>
      <c r="W57" s="46"/>
      <c r="X57" s="46">
        <v>57</v>
      </c>
    </row>
    <row r="58" spans="1:24">
      <c r="A58" s="61" t="s">
        <v>100</v>
      </c>
      <c r="B58" s="176">
        <f t="shared" ca="1" si="3"/>
        <v>683.12912700000004</v>
      </c>
      <c r="C58" s="181">
        <f t="shared" ca="1" si="15"/>
        <v>509.614328742</v>
      </c>
      <c r="D58" s="182">
        <f t="shared" ca="1" si="15"/>
        <v>164.15592921810003</v>
      </c>
      <c r="E58" s="182">
        <f t="shared" ca="1" si="15"/>
        <v>9.3588690399000019</v>
      </c>
      <c r="F58" s="183">
        <f t="shared" ca="1" si="15"/>
        <v>0</v>
      </c>
      <c r="G58" s="184">
        <f t="shared" ca="1" si="1"/>
        <v>623.97389999999996</v>
      </c>
      <c r="H58" s="184">
        <f t="shared" ca="1" si="2"/>
        <v>603.94433800000002</v>
      </c>
      <c r="I58" s="185">
        <f t="shared" ca="1" si="5"/>
        <v>493.26</v>
      </c>
      <c r="J58" s="182">
        <f t="shared" ca="1" si="6"/>
        <v>101.63</v>
      </c>
      <c r="K58" s="182">
        <f t="shared" ca="1" si="7"/>
        <v>9.06</v>
      </c>
      <c r="L58" s="182">
        <f t="shared" ca="1" si="8"/>
        <v>0</v>
      </c>
      <c r="M58" s="183">
        <f t="shared" ca="1" si="9"/>
        <v>603.94999999999993</v>
      </c>
      <c r="N58" s="181">
        <f t="shared" ca="1" si="10"/>
        <v>509.61398445897828</v>
      </c>
      <c r="O58" s="182">
        <f t="shared" ca="1" si="11"/>
        <v>104.99953217484888</v>
      </c>
      <c r="P58" s="182">
        <f t="shared" ca="1" si="12"/>
        <v>9.3603833661726963</v>
      </c>
      <c r="Q58" s="182">
        <f t="shared" ca="1" si="13"/>
        <v>0</v>
      </c>
      <c r="R58" s="183">
        <f t="shared" ca="1" si="14"/>
        <v>623.97389999999984</v>
      </c>
      <c r="W58" s="46"/>
      <c r="X58" s="46">
        <v>58</v>
      </c>
    </row>
    <row r="59" spans="1:24">
      <c r="A59" s="61" t="s">
        <v>101</v>
      </c>
      <c r="B59" s="176">
        <f t="shared" ca="1" si="3"/>
        <v>683.12912700000004</v>
      </c>
      <c r="C59" s="181">
        <f t="shared" ca="1" si="15"/>
        <v>509.614328742</v>
      </c>
      <c r="D59" s="182">
        <f t="shared" ca="1" si="15"/>
        <v>164.15592921810003</v>
      </c>
      <c r="E59" s="182">
        <f t="shared" ca="1" si="15"/>
        <v>9.3588690399000019</v>
      </c>
      <c r="F59" s="183">
        <f t="shared" ca="1" si="15"/>
        <v>0</v>
      </c>
      <c r="G59" s="184">
        <f t="shared" ca="1" si="1"/>
        <v>607.37390000000005</v>
      </c>
      <c r="H59" s="184">
        <f t="shared" ca="1" si="2"/>
        <v>587.87719800000002</v>
      </c>
      <c r="I59" s="185">
        <f t="shared" ca="1" si="5"/>
        <v>493.27</v>
      </c>
      <c r="J59" s="182">
        <f t="shared" ca="1" si="6"/>
        <v>85.56</v>
      </c>
      <c r="K59" s="182">
        <f t="shared" ca="1" si="7"/>
        <v>9.06</v>
      </c>
      <c r="L59" s="182">
        <f t="shared" ca="1" si="8"/>
        <v>0</v>
      </c>
      <c r="M59" s="183">
        <f t="shared" ca="1" si="9"/>
        <v>587.88999999999987</v>
      </c>
      <c r="N59" s="181">
        <f t="shared" ca="1" si="10"/>
        <v>509.61799597373658</v>
      </c>
      <c r="O59" s="182">
        <f t="shared" ca="1" si="11"/>
        <v>88.395636741567316</v>
      </c>
      <c r="P59" s="182">
        <f t="shared" ca="1" si="12"/>
        <v>9.3602672846961177</v>
      </c>
      <c r="Q59" s="182">
        <f t="shared" ca="1" si="13"/>
        <v>0</v>
      </c>
      <c r="R59" s="183">
        <f t="shared" ca="1" si="14"/>
        <v>607.37389999999994</v>
      </c>
      <c r="W59" s="46"/>
      <c r="X59" s="46">
        <v>59</v>
      </c>
    </row>
    <row r="60" spans="1:24">
      <c r="A60" s="61" t="s">
        <v>102</v>
      </c>
      <c r="B60" s="176">
        <f t="shared" ca="1" si="3"/>
        <v>683.12912700000004</v>
      </c>
      <c r="C60" s="181">
        <f t="shared" ca="1" si="15"/>
        <v>509.614328742</v>
      </c>
      <c r="D60" s="182">
        <f t="shared" ca="1" si="15"/>
        <v>164.15592921810003</v>
      </c>
      <c r="E60" s="182">
        <f t="shared" ca="1" si="15"/>
        <v>9.3588690399000019</v>
      </c>
      <c r="F60" s="183">
        <f t="shared" ca="1" si="15"/>
        <v>0</v>
      </c>
      <c r="G60" s="184">
        <f t="shared" ca="1" si="1"/>
        <v>612.57389999999998</v>
      </c>
      <c r="H60" s="184">
        <f t="shared" ca="1" si="2"/>
        <v>592.91027799999995</v>
      </c>
      <c r="I60" s="185">
        <f t="shared" ca="1" si="5"/>
        <v>493.26</v>
      </c>
      <c r="J60" s="182">
        <f t="shared" ca="1" si="6"/>
        <v>90.6</v>
      </c>
      <c r="K60" s="182">
        <f t="shared" ca="1" si="7"/>
        <v>9.06</v>
      </c>
      <c r="L60" s="182">
        <f t="shared" ca="1" si="8"/>
        <v>0</v>
      </c>
      <c r="M60" s="183">
        <f t="shared" ca="1" si="9"/>
        <v>592.91999999999996</v>
      </c>
      <c r="N60" s="181">
        <f t="shared" ca="1" si="10"/>
        <v>509.61040598057076</v>
      </c>
      <c r="O60" s="182">
        <f t="shared" ca="1" si="11"/>
        <v>93.603176381299335</v>
      </c>
      <c r="P60" s="182">
        <f t="shared" ca="1" si="12"/>
        <v>9.3603176381299331</v>
      </c>
      <c r="Q60" s="182">
        <f t="shared" ca="1" si="13"/>
        <v>0</v>
      </c>
      <c r="R60" s="183">
        <f t="shared" ca="1" si="14"/>
        <v>612.57389999999998</v>
      </c>
      <c r="W60" s="46"/>
      <c r="X60" s="46">
        <v>60</v>
      </c>
    </row>
    <row r="61" spans="1:24">
      <c r="A61" s="61" t="s">
        <v>103</v>
      </c>
      <c r="B61" s="176">
        <f t="shared" ca="1" si="3"/>
        <v>683.12912700000004</v>
      </c>
      <c r="C61" s="181">
        <f t="shared" ca="1" si="15"/>
        <v>509.614328742</v>
      </c>
      <c r="D61" s="182">
        <f t="shared" ca="1" si="15"/>
        <v>164.15592921810003</v>
      </c>
      <c r="E61" s="182">
        <f t="shared" ca="1" si="15"/>
        <v>9.3588690399000019</v>
      </c>
      <c r="F61" s="183">
        <f t="shared" ca="1" si="15"/>
        <v>0</v>
      </c>
      <c r="G61" s="184">
        <f t="shared" ca="1" si="1"/>
        <v>622.97389999999996</v>
      </c>
      <c r="H61" s="184">
        <f t="shared" ca="1" si="2"/>
        <v>602.97643800000003</v>
      </c>
      <c r="I61" s="185">
        <f t="shared" ca="1" si="5"/>
        <v>493.27</v>
      </c>
      <c r="J61" s="182">
        <f t="shared" ca="1" si="6"/>
        <v>100.66</v>
      </c>
      <c r="K61" s="182">
        <f t="shared" ca="1" si="7"/>
        <v>9.06</v>
      </c>
      <c r="L61" s="182">
        <f t="shared" ca="1" si="8"/>
        <v>0</v>
      </c>
      <c r="M61" s="183">
        <f t="shared" ca="1" si="9"/>
        <v>602.9899999999999</v>
      </c>
      <c r="N61" s="181">
        <f t="shared" ca="1" si="10"/>
        <v>509.61763155773718</v>
      </c>
      <c r="O61" s="182">
        <f t="shared" ca="1" si="11"/>
        <v>103.99600785087645</v>
      </c>
      <c r="P61" s="182">
        <f t="shared" ca="1" si="12"/>
        <v>9.3602605913862593</v>
      </c>
      <c r="Q61" s="182">
        <f t="shared" ca="1" si="13"/>
        <v>0</v>
      </c>
      <c r="R61" s="183">
        <f t="shared" ca="1" si="14"/>
        <v>622.97389999999984</v>
      </c>
      <c r="W61" s="46"/>
      <c r="X61" s="46">
        <v>61</v>
      </c>
    </row>
    <row r="62" spans="1:24">
      <c r="A62" s="61" t="s">
        <v>104</v>
      </c>
      <c r="B62" s="176">
        <f t="shared" ca="1" si="3"/>
        <v>683.12912700000004</v>
      </c>
      <c r="C62" s="181">
        <f t="shared" ca="1" si="15"/>
        <v>509.614328742</v>
      </c>
      <c r="D62" s="182">
        <f t="shared" ca="1" si="15"/>
        <v>164.15592921810003</v>
      </c>
      <c r="E62" s="182">
        <f t="shared" ca="1" si="15"/>
        <v>9.3588690399000019</v>
      </c>
      <c r="F62" s="183">
        <f t="shared" ca="1" si="15"/>
        <v>0</v>
      </c>
      <c r="G62" s="184">
        <f t="shared" ca="1" si="1"/>
        <v>638.57389999999998</v>
      </c>
      <c r="H62" s="184">
        <f t="shared" ca="1" si="2"/>
        <v>618.07567800000004</v>
      </c>
      <c r="I62" s="185">
        <f t="shared" ca="1" si="5"/>
        <v>493.27</v>
      </c>
      <c r="J62" s="182">
        <f t="shared" ca="1" si="6"/>
        <v>115.76</v>
      </c>
      <c r="K62" s="182">
        <f t="shared" ca="1" si="7"/>
        <v>9.06</v>
      </c>
      <c r="L62" s="182">
        <f t="shared" ca="1" si="8"/>
        <v>0</v>
      </c>
      <c r="M62" s="183">
        <f t="shared" ca="1" si="9"/>
        <v>618.08999999999992</v>
      </c>
      <c r="N62" s="181">
        <f t="shared" ca="1" si="10"/>
        <v>509.61728494717602</v>
      </c>
      <c r="O62" s="182">
        <f t="shared" ca="1" si="11"/>
        <v>119.59636082771119</v>
      </c>
      <c r="P62" s="182">
        <f t="shared" ca="1" si="12"/>
        <v>9.3602542251128504</v>
      </c>
      <c r="Q62" s="182">
        <f t="shared" ca="1" si="13"/>
        <v>0</v>
      </c>
      <c r="R62" s="183">
        <f t="shared" ca="1" si="14"/>
        <v>638.57390000000009</v>
      </c>
      <c r="W62" s="46"/>
      <c r="X62" s="46">
        <v>62</v>
      </c>
    </row>
    <row r="63" spans="1:24">
      <c r="A63" s="61" t="s">
        <v>105</v>
      </c>
      <c r="B63" s="176">
        <f t="shared" ca="1" si="3"/>
        <v>683.12912700000004</v>
      </c>
      <c r="C63" s="181">
        <f t="shared" ca="1" si="15"/>
        <v>509.614328742</v>
      </c>
      <c r="D63" s="182">
        <f t="shared" ca="1" si="15"/>
        <v>164.15592921810003</v>
      </c>
      <c r="E63" s="182">
        <f t="shared" ca="1" si="15"/>
        <v>9.3588690399000019</v>
      </c>
      <c r="F63" s="183">
        <f t="shared" ca="1" si="15"/>
        <v>0</v>
      </c>
      <c r="G63" s="184">
        <f t="shared" ca="1" si="1"/>
        <v>643.77390000000003</v>
      </c>
      <c r="H63" s="184">
        <f t="shared" ca="1" si="2"/>
        <v>623.10875799999997</v>
      </c>
      <c r="I63" s="185">
        <f t="shared" ca="1" si="5"/>
        <v>493.27</v>
      </c>
      <c r="J63" s="182">
        <f t="shared" ca="1" si="6"/>
        <v>120.79</v>
      </c>
      <c r="K63" s="182">
        <f t="shared" ca="1" si="7"/>
        <v>9.06</v>
      </c>
      <c r="L63" s="182">
        <f t="shared" ca="1" si="8"/>
        <v>0</v>
      </c>
      <c r="M63" s="183">
        <f t="shared" ca="1" si="9"/>
        <v>623.11999999999989</v>
      </c>
      <c r="N63" s="181">
        <f t="shared" ca="1" si="10"/>
        <v>509.61989930190009</v>
      </c>
      <c r="O63" s="182">
        <f t="shared" ca="1" si="11"/>
        <v>124.7936984545513</v>
      </c>
      <c r="P63" s="182">
        <f t="shared" ca="1" si="12"/>
        <v>9.3603022435485936</v>
      </c>
      <c r="Q63" s="182">
        <f t="shared" ca="1" si="13"/>
        <v>0</v>
      </c>
      <c r="R63" s="183">
        <f t="shared" ca="1" si="14"/>
        <v>643.77390000000003</v>
      </c>
      <c r="W63" s="46"/>
      <c r="X63" s="46">
        <v>63</v>
      </c>
    </row>
    <row r="64" spans="1:24">
      <c r="A64" s="61" t="s">
        <v>106</v>
      </c>
      <c r="B64" s="176">
        <f t="shared" ca="1" si="3"/>
        <v>683.12912700000004</v>
      </c>
      <c r="C64" s="181">
        <f t="shared" ca="1" si="15"/>
        <v>509.614328742</v>
      </c>
      <c r="D64" s="182">
        <f t="shared" ca="1" si="15"/>
        <v>164.15592921810003</v>
      </c>
      <c r="E64" s="182">
        <f t="shared" ca="1" si="15"/>
        <v>9.3588690399000019</v>
      </c>
      <c r="F64" s="183">
        <f t="shared" ca="1" si="15"/>
        <v>0</v>
      </c>
      <c r="G64" s="184">
        <f t="shared" ca="1" si="1"/>
        <v>643.77390000000003</v>
      </c>
      <c r="H64" s="184">
        <f t="shared" ca="1" si="2"/>
        <v>623.10875799999997</v>
      </c>
      <c r="I64" s="185">
        <f t="shared" ca="1" si="5"/>
        <v>493.27</v>
      </c>
      <c r="J64" s="182">
        <f t="shared" ca="1" si="6"/>
        <v>120.79</v>
      </c>
      <c r="K64" s="182">
        <f t="shared" ca="1" si="7"/>
        <v>9.06</v>
      </c>
      <c r="L64" s="182">
        <f t="shared" ca="1" si="8"/>
        <v>0</v>
      </c>
      <c r="M64" s="183">
        <f t="shared" ca="1" si="9"/>
        <v>623.11999999999989</v>
      </c>
      <c r="N64" s="181">
        <f t="shared" ca="1" si="10"/>
        <v>509.61989930190009</v>
      </c>
      <c r="O64" s="182">
        <f t="shared" ca="1" si="11"/>
        <v>124.7936984545513</v>
      </c>
      <c r="P64" s="182">
        <f t="shared" ca="1" si="12"/>
        <v>9.3603022435485936</v>
      </c>
      <c r="Q64" s="182">
        <f t="shared" ca="1" si="13"/>
        <v>0</v>
      </c>
      <c r="R64" s="183">
        <f t="shared" ca="1" si="14"/>
        <v>643.77390000000003</v>
      </c>
      <c r="W64" s="46"/>
      <c r="X64" s="46">
        <v>64</v>
      </c>
    </row>
    <row r="65" spans="1:24">
      <c r="A65" s="61" t="s">
        <v>107</v>
      </c>
      <c r="B65" s="176">
        <f t="shared" ca="1" si="3"/>
        <v>683.12912700000004</v>
      </c>
      <c r="C65" s="181">
        <f t="shared" ca="1" si="15"/>
        <v>509.614328742</v>
      </c>
      <c r="D65" s="182">
        <f t="shared" ca="1" si="15"/>
        <v>164.15592921810003</v>
      </c>
      <c r="E65" s="182">
        <f t="shared" ca="1" si="15"/>
        <v>9.3588690399000019</v>
      </c>
      <c r="F65" s="183">
        <f t="shared" ca="1" si="15"/>
        <v>0</v>
      </c>
      <c r="G65" s="184">
        <f t="shared" ca="1" si="1"/>
        <v>643.77390000000003</v>
      </c>
      <c r="H65" s="184">
        <f t="shared" ca="1" si="2"/>
        <v>623.10875799999997</v>
      </c>
      <c r="I65" s="185">
        <f t="shared" ca="1" si="5"/>
        <v>493.27</v>
      </c>
      <c r="J65" s="182">
        <f t="shared" ca="1" si="6"/>
        <v>120.79</v>
      </c>
      <c r="K65" s="182">
        <f t="shared" ca="1" si="7"/>
        <v>9.06</v>
      </c>
      <c r="L65" s="182">
        <f t="shared" ca="1" si="8"/>
        <v>0</v>
      </c>
      <c r="M65" s="183">
        <f t="shared" ca="1" si="9"/>
        <v>623.11999999999989</v>
      </c>
      <c r="N65" s="181">
        <f t="shared" ca="1" si="10"/>
        <v>509.61989930190009</v>
      </c>
      <c r="O65" s="182">
        <f t="shared" ca="1" si="11"/>
        <v>124.7936984545513</v>
      </c>
      <c r="P65" s="182">
        <f t="shared" ca="1" si="12"/>
        <v>9.3603022435485936</v>
      </c>
      <c r="Q65" s="182">
        <f t="shared" ca="1" si="13"/>
        <v>0</v>
      </c>
      <c r="R65" s="183">
        <f t="shared" ca="1" si="14"/>
        <v>643.77390000000003</v>
      </c>
      <c r="W65" s="46"/>
      <c r="X65" s="46">
        <v>65</v>
      </c>
    </row>
    <row r="66" spans="1:24">
      <c r="A66" s="61" t="s">
        <v>108</v>
      </c>
      <c r="B66" s="176">
        <f t="shared" ca="1" si="3"/>
        <v>683.12912700000004</v>
      </c>
      <c r="C66" s="181">
        <f t="shared" ca="1" si="15"/>
        <v>509.614328742</v>
      </c>
      <c r="D66" s="182">
        <f t="shared" ca="1" si="15"/>
        <v>164.15592921810003</v>
      </c>
      <c r="E66" s="182">
        <f t="shared" ca="1" si="15"/>
        <v>9.3588690399000019</v>
      </c>
      <c r="F66" s="183">
        <f t="shared" ca="1" si="15"/>
        <v>0</v>
      </c>
      <c r="G66" s="184">
        <f t="shared" ca="1" si="1"/>
        <v>643.77390000000003</v>
      </c>
      <c r="H66" s="184">
        <f t="shared" ca="1" si="2"/>
        <v>623.10875799999997</v>
      </c>
      <c r="I66" s="185">
        <f t="shared" ca="1" si="5"/>
        <v>493.27</v>
      </c>
      <c r="J66" s="182">
        <f t="shared" ca="1" si="6"/>
        <v>120.79</v>
      </c>
      <c r="K66" s="182">
        <f t="shared" ca="1" si="7"/>
        <v>9.06</v>
      </c>
      <c r="L66" s="182">
        <f t="shared" ca="1" si="8"/>
        <v>0</v>
      </c>
      <c r="M66" s="183">
        <f t="shared" ca="1" si="9"/>
        <v>623.11999999999989</v>
      </c>
      <c r="N66" s="181">
        <f t="shared" ca="1" si="10"/>
        <v>509.61989930190009</v>
      </c>
      <c r="O66" s="182">
        <f t="shared" ca="1" si="11"/>
        <v>124.7936984545513</v>
      </c>
      <c r="P66" s="182">
        <f t="shared" ca="1" si="12"/>
        <v>9.3603022435485936</v>
      </c>
      <c r="Q66" s="182">
        <f t="shared" ca="1" si="13"/>
        <v>0</v>
      </c>
      <c r="R66" s="183">
        <f t="shared" ca="1" si="14"/>
        <v>643.77390000000003</v>
      </c>
      <c r="W66" s="46"/>
      <c r="X66" s="46">
        <v>66</v>
      </c>
    </row>
    <row r="67" spans="1:24">
      <c r="A67" s="61" t="s">
        <v>109</v>
      </c>
      <c r="B67" s="176">
        <f t="shared" ca="1" si="3"/>
        <v>683.12912700000004</v>
      </c>
      <c r="C67" s="181">
        <f t="shared" ca="1" si="15"/>
        <v>509.614328742</v>
      </c>
      <c r="D67" s="182">
        <f t="shared" ca="1" si="15"/>
        <v>164.15592921810003</v>
      </c>
      <c r="E67" s="182">
        <f t="shared" ca="1" si="15"/>
        <v>9.3588690399000019</v>
      </c>
      <c r="F67" s="183">
        <f t="shared" ca="1" si="15"/>
        <v>0</v>
      </c>
      <c r="G67" s="184">
        <f t="shared" ref="G67:G98" ca="1" si="16">INDIRECT("ISGS_exbus!" &amp; $V$3 &amp; X67)</f>
        <v>683.12912700000004</v>
      </c>
      <c r="H67" s="184">
        <f t="shared" ref="H67:H98" ca="1" si="17">INDIRECT("ISGS_Delhi_pp!" &amp; $V$3 &amp; X67)</f>
        <v>661.20068200000003</v>
      </c>
      <c r="I67" s="185">
        <f t="shared" ca="1" si="5"/>
        <v>493.26</v>
      </c>
      <c r="J67" s="182">
        <f t="shared" ca="1" si="6"/>
        <v>158.88999999999999</v>
      </c>
      <c r="K67" s="182">
        <f t="shared" ca="1" si="7"/>
        <v>9.06</v>
      </c>
      <c r="L67" s="182">
        <f t="shared" ca="1" si="8"/>
        <v>0</v>
      </c>
      <c r="M67" s="183">
        <f t="shared" ca="1" si="9"/>
        <v>661.20999999999992</v>
      </c>
      <c r="N67" s="181">
        <f t="shared" ca="1" si="10"/>
        <v>509.61158056293777</v>
      </c>
      <c r="O67" s="182">
        <f t="shared" ca="1" si="11"/>
        <v>164.15720722467901</v>
      </c>
      <c r="P67" s="182">
        <f t="shared" ca="1" si="12"/>
        <v>9.3603392123833604</v>
      </c>
      <c r="Q67" s="182">
        <f t="shared" ca="1" si="13"/>
        <v>0</v>
      </c>
      <c r="R67" s="183">
        <f t="shared" ca="1" si="14"/>
        <v>683.12912700000015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683.12912700000004</v>
      </c>
      <c r="C68" s="181">
        <f t="shared" ref="C68:F98" ca="1" si="19">$B68*C$1/100</f>
        <v>509.614328742</v>
      </c>
      <c r="D68" s="182">
        <f t="shared" ca="1" si="19"/>
        <v>164.15592921810003</v>
      </c>
      <c r="E68" s="182">
        <f t="shared" ca="1" si="19"/>
        <v>9.3588690399000019</v>
      </c>
      <c r="F68" s="183">
        <f t="shared" ca="1" si="19"/>
        <v>0</v>
      </c>
      <c r="G68" s="184">
        <f t="shared" ca="1" si="16"/>
        <v>683.12912700000004</v>
      </c>
      <c r="H68" s="184">
        <f t="shared" ca="1" si="17"/>
        <v>661.20068200000003</v>
      </c>
      <c r="I68" s="185">
        <f t="shared" ref="I68:I98" ca="1" si="20">INDIRECT("BRPL_EOD!" &amp; $V$3 &amp; X68)</f>
        <v>493.26</v>
      </c>
      <c r="J68" s="182">
        <f t="shared" ref="J68:J98" ca="1" si="21">INDIRECT("BYPL_EOD!" &amp; $V$3 &amp; X68)</f>
        <v>158.88999999999999</v>
      </c>
      <c r="K68" s="182">
        <f t="shared" ref="K68:K98" ca="1" si="22">INDIRECT("TPDDL_EOD!" &amp; $V$3 &amp; X68)</f>
        <v>9.06</v>
      </c>
      <c r="L68" s="182">
        <f t="shared" ref="L68:L98" ca="1" si="23">INDIRECT("NDMC_EOD!" &amp; $V$3 &amp; X68)</f>
        <v>0</v>
      </c>
      <c r="M68" s="183">
        <f t="shared" ref="M68:M98" ca="1" si="24">SUM(I68:L68)</f>
        <v>661.20999999999992</v>
      </c>
      <c r="N68" s="181">
        <f t="shared" ref="N68:N98" ca="1" si="25">INDIRECT("BRPL_ISGS_exbus!" &amp; $V$3 &amp; X68)</f>
        <v>509.61158056293777</v>
      </c>
      <c r="O68" s="182">
        <f t="shared" ref="O68:O98" ca="1" si="26">INDIRECT("BYPL_ISGS_exbus!" &amp; $V$3 &amp; X68)</f>
        <v>164.15720722467901</v>
      </c>
      <c r="P68" s="182">
        <f t="shared" ref="P68:P98" ca="1" si="27">INDIRECT("TPDDL_ISGS_exbus!" &amp; $V$3 &amp; X68)</f>
        <v>9.3603392123833604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683.12912700000015</v>
      </c>
      <c r="W68" s="46"/>
      <c r="X68" s="46">
        <v>68</v>
      </c>
    </row>
    <row r="69" spans="1:24">
      <c r="A69" s="61" t="s">
        <v>111</v>
      </c>
      <c r="B69" s="176">
        <f t="shared" ca="1" si="18"/>
        <v>683.12912700000004</v>
      </c>
      <c r="C69" s="181">
        <f t="shared" ca="1" si="19"/>
        <v>509.614328742</v>
      </c>
      <c r="D69" s="182">
        <f t="shared" ca="1" si="19"/>
        <v>164.15592921810003</v>
      </c>
      <c r="E69" s="182">
        <f t="shared" ca="1" si="19"/>
        <v>9.3588690399000019</v>
      </c>
      <c r="F69" s="183">
        <f t="shared" ca="1" si="19"/>
        <v>0</v>
      </c>
      <c r="G69" s="184">
        <f t="shared" ca="1" si="16"/>
        <v>683.12912700000004</v>
      </c>
      <c r="H69" s="184">
        <f t="shared" ca="1" si="17"/>
        <v>661.20068200000003</v>
      </c>
      <c r="I69" s="185">
        <f t="shared" ca="1" si="20"/>
        <v>493.26</v>
      </c>
      <c r="J69" s="182">
        <f t="shared" ca="1" si="21"/>
        <v>158.88999999999999</v>
      </c>
      <c r="K69" s="182">
        <f t="shared" ca="1" si="22"/>
        <v>9.06</v>
      </c>
      <c r="L69" s="182">
        <f t="shared" ca="1" si="23"/>
        <v>0</v>
      </c>
      <c r="M69" s="183">
        <f t="shared" ca="1" si="24"/>
        <v>661.20999999999992</v>
      </c>
      <c r="N69" s="181">
        <f t="shared" ca="1" si="25"/>
        <v>509.61158056293777</v>
      </c>
      <c r="O69" s="182">
        <f t="shared" ca="1" si="26"/>
        <v>164.15720722467901</v>
      </c>
      <c r="P69" s="182">
        <f t="shared" ca="1" si="27"/>
        <v>9.3603392123833604</v>
      </c>
      <c r="Q69" s="182">
        <f t="shared" ca="1" si="28"/>
        <v>0</v>
      </c>
      <c r="R69" s="183">
        <f t="shared" ca="1" si="29"/>
        <v>683.12912700000015</v>
      </c>
      <c r="W69" s="46"/>
      <c r="X69" s="46">
        <v>69</v>
      </c>
    </row>
    <row r="70" spans="1:24">
      <c r="A70" s="61" t="s">
        <v>112</v>
      </c>
      <c r="B70" s="176">
        <f t="shared" ca="1" si="18"/>
        <v>683.12912700000004</v>
      </c>
      <c r="C70" s="181">
        <f t="shared" ca="1" si="19"/>
        <v>509.614328742</v>
      </c>
      <c r="D70" s="182">
        <f t="shared" ca="1" si="19"/>
        <v>164.15592921810003</v>
      </c>
      <c r="E70" s="182">
        <f t="shared" ca="1" si="19"/>
        <v>9.3588690399000019</v>
      </c>
      <c r="F70" s="183">
        <f t="shared" ca="1" si="19"/>
        <v>0</v>
      </c>
      <c r="G70" s="184">
        <f t="shared" ca="1" si="16"/>
        <v>683.12912700000004</v>
      </c>
      <c r="H70" s="184">
        <f t="shared" ca="1" si="17"/>
        <v>661.20068200000003</v>
      </c>
      <c r="I70" s="185">
        <f t="shared" ca="1" si="20"/>
        <v>493.26</v>
      </c>
      <c r="J70" s="182">
        <f t="shared" ca="1" si="21"/>
        <v>158.88999999999999</v>
      </c>
      <c r="K70" s="182">
        <f t="shared" ca="1" si="22"/>
        <v>9.06</v>
      </c>
      <c r="L70" s="182">
        <f t="shared" ca="1" si="23"/>
        <v>0</v>
      </c>
      <c r="M70" s="183">
        <f t="shared" ca="1" si="24"/>
        <v>661.20999999999992</v>
      </c>
      <c r="N70" s="181">
        <f t="shared" ca="1" si="25"/>
        <v>509.61158056293777</v>
      </c>
      <c r="O70" s="182">
        <f t="shared" ca="1" si="26"/>
        <v>164.15720722467901</v>
      </c>
      <c r="P70" s="182">
        <f t="shared" ca="1" si="27"/>
        <v>9.3603392123833604</v>
      </c>
      <c r="Q70" s="182">
        <f t="shared" ca="1" si="28"/>
        <v>0</v>
      </c>
      <c r="R70" s="183">
        <f t="shared" ca="1" si="29"/>
        <v>683.12912700000015</v>
      </c>
      <c r="W70" s="46"/>
      <c r="X70" s="46">
        <v>70</v>
      </c>
    </row>
    <row r="71" spans="1:24">
      <c r="A71" s="61" t="s">
        <v>113</v>
      </c>
      <c r="B71" s="176">
        <f t="shared" ca="1" si="18"/>
        <v>683.12912700000004</v>
      </c>
      <c r="C71" s="181">
        <f t="shared" ca="1" si="19"/>
        <v>509.614328742</v>
      </c>
      <c r="D71" s="182">
        <f t="shared" ca="1" si="19"/>
        <v>164.15592921810003</v>
      </c>
      <c r="E71" s="182">
        <f t="shared" ca="1" si="19"/>
        <v>9.3588690399000019</v>
      </c>
      <c r="F71" s="183">
        <f t="shared" ca="1" si="19"/>
        <v>0</v>
      </c>
      <c r="G71" s="184">
        <f t="shared" ca="1" si="16"/>
        <v>683.12912700000004</v>
      </c>
      <c r="H71" s="184">
        <f t="shared" ca="1" si="17"/>
        <v>661.20068200000003</v>
      </c>
      <c r="I71" s="185">
        <f t="shared" ca="1" si="20"/>
        <v>493.26</v>
      </c>
      <c r="J71" s="182">
        <f t="shared" ca="1" si="21"/>
        <v>158.88999999999999</v>
      </c>
      <c r="K71" s="182">
        <f t="shared" ca="1" si="22"/>
        <v>9.06</v>
      </c>
      <c r="L71" s="182">
        <f t="shared" ca="1" si="23"/>
        <v>0</v>
      </c>
      <c r="M71" s="183">
        <f t="shared" ca="1" si="24"/>
        <v>661.20999999999992</v>
      </c>
      <c r="N71" s="181">
        <f t="shared" ca="1" si="25"/>
        <v>509.61158056293777</v>
      </c>
      <c r="O71" s="182">
        <f t="shared" ca="1" si="26"/>
        <v>164.15720722467901</v>
      </c>
      <c r="P71" s="182">
        <f t="shared" ca="1" si="27"/>
        <v>9.3603392123833604</v>
      </c>
      <c r="Q71" s="182">
        <f t="shared" ca="1" si="28"/>
        <v>0</v>
      </c>
      <c r="R71" s="183">
        <f t="shared" ca="1" si="29"/>
        <v>683.12912700000015</v>
      </c>
      <c r="W71" s="46"/>
      <c r="X71" s="46">
        <v>71</v>
      </c>
    </row>
    <row r="72" spans="1:24">
      <c r="A72" s="61" t="s">
        <v>114</v>
      </c>
      <c r="B72" s="176">
        <f t="shared" ca="1" si="18"/>
        <v>683.12912700000004</v>
      </c>
      <c r="C72" s="181">
        <f t="shared" ca="1" si="19"/>
        <v>509.614328742</v>
      </c>
      <c r="D72" s="182">
        <f t="shared" ca="1" si="19"/>
        <v>164.15592921810003</v>
      </c>
      <c r="E72" s="182">
        <f t="shared" ca="1" si="19"/>
        <v>9.3588690399000019</v>
      </c>
      <c r="F72" s="183">
        <f t="shared" ca="1" si="19"/>
        <v>0</v>
      </c>
      <c r="G72" s="184">
        <f t="shared" ca="1" si="16"/>
        <v>683.12912700000004</v>
      </c>
      <c r="H72" s="184">
        <f t="shared" ca="1" si="17"/>
        <v>661.20068200000003</v>
      </c>
      <c r="I72" s="185">
        <f t="shared" ca="1" si="20"/>
        <v>493.26</v>
      </c>
      <c r="J72" s="182">
        <f t="shared" ca="1" si="21"/>
        <v>158.88999999999999</v>
      </c>
      <c r="K72" s="182">
        <f t="shared" ca="1" si="22"/>
        <v>9.06</v>
      </c>
      <c r="L72" s="182">
        <f t="shared" ca="1" si="23"/>
        <v>0</v>
      </c>
      <c r="M72" s="183">
        <f t="shared" ca="1" si="24"/>
        <v>661.20999999999992</v>
      </c>
      <c r="N72" s="181">
        <f t="shared" ca="1" si="25"/>
        <v>509.61158056293777</v>
      </c>
      <c r="O72" s="182">
        <f t="shared" ca="1" si="26"/>
        <v>164.15720722467901</v>
      </c>
      <c r="P72" s="182">
        <f t="shared" ca="1" si="27"/>
        <v>9.3603392123833604</v>
      </c>
      <c r="Q72" s="182">
        <f t="shared" ca="1" si="28"/>
        <v>0</v>
      </c>
      <c r="R72" s="183">
        <f t="shared" ca="1" si="29"/>
        <v>683.12912700000015</v>
      </c>
      <c r="W72" s="46"/>
      <c r="X72" s="46">
        <v>72</v>
      </c>
    </row>
    <row r="73" spans="1:24">
      <c r="A73" s="61" t="s">
        <v>115</v>
      </c>
      <c r="B73" s="176">
        <f t="shared" ca="1" si="18"/>
        <v>683.12912700000004</v>
      </c>
      <c r="C73" s="181">
        <f t="shared" ca="1" si="19"/>
        <v>509.614328742</v>
      </c>
      <c r="D73" s="182">
        <f t="shared" ca="1" si="19"/>
        <v>164.15592921810003</v>
      </c>
      <c r="E73" s="182">
        <f t="shared" ca="1" si="19"/>
        <v>9.3588690399000019</v>
      </c>
      <c r="F73" s="183">
        <f t="shared" ca="1" si="19"/>
        <v>0</v>
      </c>
      <c r="G73" s="184">
        <f t="shared" ca="1" si="16"/>
        <v>683.12912700000004</v>
      </c>
      <c r="H73" s="184">
        <f t="shared" ca="1" si="17"/>
        <v>661.20068200000003</v>
      </c>
      <c r="I73" s="185">
        <f t="shared" ca="1" si="20"/>
        <v>493.26</v>
      </c>
      <c r="J73" s="182">
        <f t="shared" ca="1" si="21"/>
        <v>158.88999999999999</v>
      </c>
      <c r="K73" s="182">
        <f t="shared" ca="1" si="22"/>
        <v>9.06</v>
      </c>
      <c r="L73" s="182">
        <f t="shared" ca="1" si="23"/>
        <v>0</v>
      </c>
      <c r="M73" s="183">
        <f t="shared" ca="1" si="24"/>
        <v>661.20999999999992</v>
      </c>
      <c r="N73" s="181">
        <f t="shared" ca="1" si="25"/>
        <v>509.61158056293777</v>
      </c>
      <c r="O73" s="182">
        <f t="shared" ca="1" si="26"/>
        <v>164.15720722467901</v>
      </c>
      <c r="P73" s="182">
        <f t="shared" ca="1" si="27"/>
        <v>9.3603392123833604</v>
      </c>
      <c r="Q73" s="182">
        <f t="shared" ca="1" si="28"/>
        <v>0</v>
      </c>
      <c r="R73" s="183">
        <f t="shared" ca="1" si="29"/>
        <v>683.12912700000015</v>
      </c>
      <c r="W73" s="46"/>
      <c r="X73" s="46">
        <v>73</v>
      </c>
    </row>
    <row r="74" spans="1:24">
      <c r="A74" s="61" t="s">
        <v>116</v>
      </c>
      <c r="B74" s="176">
        <f t="shared" ca="1" si="18"/>
        <v>683.12912700000004</v>
      </c>
      <c r="C74" s="181">
        <f t="shared" ca="1" si="19"/>
        <v>509.614328742</v>
      </c>
      <c r="D74" s="182">
        <f t="shared" ca="1" si="19"/>
        <v>164.15592921810003</v>
      </c>
      <c r="E74" s="182">
        <f t="shared" ca="1" si="19"/>
        <v>9.3588690399000019</v>
      </c>
      <c r="F74" s="183">
        <f t="shared" ca="1" si="19"/>
        <v>0</v>
      </c>
      <c r="G74" s="184">
        <f t="shared" ca="1" si="16"/>
        <v>683.12912700000004</v>
      </c>
      <c r="H74" s="184">
        <f t="shared" ca="1" si="17"/>
        <v>661.20068200000003</v>
      </c>
      <c r="I74" s="185">
        <f t="shared" ca="1" si="20"/>
        <v>493.26</v>
      </c>
      <c r="J74" s="182">
        <f t="shared" ca="1" si="21"/>
        <v>158.88999999999999</v>
      </c>
      <c r="K74" s="182">
        <f t="shared" ca="1" si="22"/>
        <v>9.06</v>
      </c>
      <c r="L74" s="182">
        <f t="shared" ca="1" si="23"/>
        <v>0</v>
      </c>
      <c r="M74" s="183">
        <f t="shared" ca="1" si="24"/>
        <v>661.20999999999992</v>
      </c>
      <c r="N74" s="181">
        <f t="shared" ca="1" si="25"/>
        <v>509.61158056293777</v>
      </c>
      <c r="O74" s="182">
        <f t="shared" ca="1" si="26"/>
        <v>164.15720722467901</v>
      </c>
      <c r="P74" s="182">
        <f t="shared" ca="1" si="27"/>
        <v>9.3603392123833604</v>
      </c>
      <c r="Q74" s="182">
        <f t="shared" ca="1" si="28"/>
        <v>0</v>
      </c>
      <c r="R74" s="183">
        <f t="shared" ca="1" si="29"/>
        <v>683.12912700000015</v>
      </c>
      <c r="W74" s="46"/>
      <c r="X74" s="46">
        <v>74</v>
      </c>
    </row>
    <row r="75" spans="1:24">
      <c r="A75" s="61" t="s">
        <v>117</v>
      </c>
      <c r="B75" s="176">
        <f t="shared" ca="1" si="18"/>
        <v>683.12912700000004</v>
      </c>
      <c r="C75" s="181">
        <f t="shared" ca="1" si="19"/>
        <v>509.614328742</v>
      </c>
      <c r="D75" s="182">
        <f t="shared" ca="1" si="19"/>
        <v>164.15592921810003</v>
      </c>
      <c r="E75" s="182">
        <f t="shared" ca="1" si="19"/>
        <v>9.3588690399000019</v>
      </c>
      <c r="F75" s="183">
        <f t="shared" ca="1" si="19"/>
        <v>0</v>
      </c>
      <c r="G75" s="184">
        <f t="shared" ca="1" si="16"/>
        <v>683.12912700000004</v>
      </c>
      <c r="H75" s="184">
        <f t="shared" ca="1" si="17"/>
        <v>661.20068200000003</v>
      </c>
      <c r="I75" s="185">
        <f t="shared" ca="1" si="20"/>
        <v>493.26</v>
      </c>
      <c r="J75" s="182">
        <f t="shared" ca="1" si="21"/>
        <v>158.88999999999999</v>
      </c>
      <c r="K75" s="182">
        <f t="shared" ca="1" si="22"/>
        <v>9.06</v>
      </c>
      <c r="L75" s="182">
        <f t="shared" ca="1" si="23"/>
        <v>0</v>
      </c>
      <c r="M75" s="183">
        <f t="shared" ca="1" si="24"/>
        <v>661.20999999999992</v>
      </c>
      <c r="N75" s="181">
        <f t="shared" ca="1" si="25"/>
        <v>509.61158056293777</v>
      </c>
      <c r="O75" s="182">
        <f t="shared" ca="1" si="26"/>
        <v>164.15720722467901</v>
      </c>
      <c r="P75" s="182">
        <f t="shared" ca="1" si="27"/>
        <v>9.3603392123833604</v>
      </c>
      <c r="Q75" s="182">
        <f t="shared" ca="1" si="28"/>
        <v>0</v>
      </c>
      <c r="R75" s="183">
        <f t="shared" ca="1" si="29"/>
        <v>683.12912700000015</v>
      </c>
      <c r="W75" s="46"/>
      <c r="X75" s="46">
        <v>75</v>
      </c>
    </row>
    <row r="76" spans="1:24">
      <c r="A76" s="61" t="s">
        <v>118</v>
      </c>
      <c r="B76" s="176">
        <f t="shared" ca="1" si="18"/>
        <v>683.12912700000004</v>
      </c>
      <c r="C76" s="181">
        <f t="shared" ca="1" si="19"/>
        <v>509.614328742</v>
      </c>
      <c r="D76" s="182">
        <f t="shared" ca="1" si="19"/>
        <v>164.15592921810003</v>
      </c>
      <c r="E76" s="182">
        <f t="shared" ca="1" si="19"/>
        <v>9.3588690399000019</v>
      </c>
      <c r="F76" s="183">
        <f t="shared" ca="1" si="19"/>
        <v>0</v>
      </c>
      <c r="G76" s="184">
        <f t="shared" ca="1" si="16"/>
        <v>683.12912700000004</v>
      </c>
      <c r="H76" s="184">
        <f t="shared" ca="1" si="17"/>
        <v>661.20068200000003</v>
      </c>
      <c r="I76" s="185">
        <f t="shared" ca="1" si="20"/>
        <v>493.26</v>
      </c>
      <c r="J76" s="182">
        <f t="shared" ca="1" si="21"/>
        <v>158.88999999999999</v>
      </c>
      <c r="K76" s="182">
        <f t="shared" ca="1" si="22"/>
        <v>9.06</v>
      </c>
      <c r="L76" s="182">
        <f t="shared" ca="1" si="23"/>
        <v>0</v>
      </c>
      <c r="M76" s="183">
        <f t="shared" ca="1" si="24"/>
        <v>661.20999999999992</v>
      </c>
      <c r="N76" s="181">
        <f t="shared" ca="1" si="25"/>
        <v>509.61158056293777</v>
      </c>
      <c r="O76" s="182">
        <f t="shared" ca="1" si="26"/>
        <v>164.15720722467901</v>
      </c>
      <c r="P76" s="182">
        <f t="shared" ca="1" si="27"/>
        <v>9.3603392123833604</v>
      </c>
      <c r="Q76" s="182">
        <f t="shared" ca="1" si="28"/>
        <v>0</v>
      </c>
      <c r="R76" s="183">
        <f t="shared" ca="1" si="29"/>
        <v>683.12912700000015</v>
      </c>
      <c r="W76" s="46"/>
      <c r="X76" s="46">
        <v>76</v>
      </c>
    </row>
    <row r="77" spans="1:24">
      <c r="A77" s="61" t="s">
        <v>119</v>
      </c>
      <c r="B77" s="176">
        <f t="shared" ca="1" si="18"/>
        <v>683.12912700000004</v>
      </c>
      <c r="C77" s="181">
        <f t="shared" ca="1" si="19"/>
        <v>509.614328742</v>
      </c>
      <c r="D77" s="182">
        <f t="shared" ca="1" si="19"/>
        <v>164.15592921810003</v>
      </c>
      <c r="E77" s="182">
        <f t="shared" ca="1" si="19"/>
        <v>9.3588690399000019</v>
      </c>
      <c r="F77" s="183">
        <f t="shared" ca="1" si="19"/>
        <v>0</v>
      </c>
      <c r="G77" s="184">
        <f t="shared" ca="1" si="16"/>
        <v>683.12912700000004</v>
      </c>
      <c r="H77" s="184">
        <f t="shared" ca="1" si="17"/>
        <v>661.20068200000003</v>
      </c>
      <c r="I77" s="185">
        <f t="shared" ca="1" si="20"/>
        <v>493.26</v>
      </c>
      <c r="J77" s="182">
        <f t="shared" ca="1" si="21"/>
        <v>158.88999999999999</v>
      </c>
      <c r="K77" s="182">
        <f t="shared" ca="1" si="22"/>
        <v>9.06</v>
      </c>
      <c r="L77" s="182">
        <f t="shared" ca="1" si="23"/>
        <v>0</v>
      </c>
      <c r="M77" s="183">
        <f t="shared" ca="1" si="24"/>
        <v>661.20999999999992</v>
      </c>
      <c r="N77" s="181">
        <f t="shared" ca="1" si="25"/>
        <v>509.61158056293777</v>
      </c>
      <c r="O77" s="182">
        <f t="shared" ca="1" si="26"/>
        <v>164.15720722467901</v>
      </c>
      <c r="P77" s="182">
        <f t="shared" ca="1" si="27"/>
        <v>9.3603392123833604</v>
      </c>
      <c r="Q77" s="182">
        <f t="shared" ca="1" si="28"/>
        <v>0</v>
      </c>
      <c r="R77" s="183">
        <f t="shared" ca="1" si="29"/>
        <v>683.12912700000015</v>
      </c>
      <c r="W77" s="46"/>
      <c r="X77" s="46">
        <v>77</v>
      </c>
    </row>
    <row r="78" spans="1:24">
      <c r="A78" s="61" t="s">
        <v>120</v>
      </c>
      <c r="B78" s="176">
        <f t="shared" ca="1" si="18"/>
        <v>683.12912700000004</v>
      </c>
      <c r="C78" s="181">
        <f t="shared" ca="1" si="19"/>
        <v>509.614328742</v>
      </c>
      <c r="D78" s="182">
        <f t="shared" ca="1" si="19"/>
        <v>164.15592921810003</v>
      </c>
      <c r="E78" s="182">
        <f t="shared" ca="1" si="19"/>
        <v>9.3588690399000019</v>
      </c>
      <c r="F78" s="183">
        <f t="shared" ca="1" si="19"/>
        <v>0</v>
      </c>
      <c r="G78" s="184">
        <f t="shared" ca="1" si="16"/>
        <v>683.12912700000004</v>
      </c>
      <c r="H78" s="184">
        <f t="shared" ca="1" si="17"/>
        <v>661.20068200000003</v>
      </c>
      <c r="I78" s="185">
        <f t="shared" ca="1" si="20"/>
        <v>493.26</v>
      </c>
      <c r="J78" s="182">
        <f t="shared" ca="1" si="21"/>
        <v>158.88999999999999</v>
      </c>
      <c r="K78" s="182">
        <f t="shared" ca="1" si="22"/>
        <v>9.06</v>
      </c>
      <c r="L78" s="182">
        <f t="shared" ca="1" si="23"/>
        <v>0</v>
      </c>
      <c r="M78" s="183">
        <f t="shared" ca="1" si="24"/>
        <v>661.20999999999992</v>
      </c>
      <c r="N78" s="181">
        <f t="shared" ca="1" si="25"/>
        <v>509.61158056293777</v>
      </c>
      <c r="O78" s="182">
        <f t="shared" ca="1" si="26"/>
        <v>164.15720722467901</v>
      </c>
      <c r="P78" s="182">
        <f t="shared" ca="1" si="27"/>
        <v>9.3603392123833604</v>
      </c>
      <c r="Q78" s="182">
        <f t="shared" ca="1" si="28"/>
        <v>0</v>
      </c>
      <c r="R78" s="183">
        <f t="shared" ca="1" si="29"/>
        <v>683.12912700000015</v>
      </c>
      <c r="W78" s="46"/>
      <c r="X78" s="46">
        <v>78</v>
      </c>
    </row>
    <row r="79" spans="1:24">
      <c r="A79" s="61" t="s">
        <v>121</v>
      </c>
      <c r="B79" s="176">
        <f t="shared" ca="1" si="18"/>
        <v>683.12912700000004</v>
      </c>
      <c r="C79" s="181">
        <f t="shared" ca="1" si="19"/>
        <v>509.614328742</v>
      </c>
      <c r="D79" s="182">
        <f t="shared" ca="1" si="19"/>
        <v>164.15592921810003</v>
      </c>
      <c r="E79" s="182">
        <f t="shared" ca="1" si="19"/>
        <v>9.3588690399000019</v>
      </c>
      <c r="F79" s="183">
        <f t="shared" ca="1" si="19"/>
        <v>0</v>
      </c>
      <c r="G79" s="184">
        <f t="shared" ca="1" si="16"/>
        <v>683.12912700000004</v>
      </c>
      <c r="H79" s="184">
        <f t="shared" ca="1" si="17"/>
        <v>661.20068200000003</v>
      </c>
      <c r="I79" s="185">
        <f t="shared" ca="1" si="20"/>
        <v>493.26</v>
      </c>
      <c r="J79" s="182">
        <f t="shared" ca="1" si="21"/>
        <v>158.88999999999999</v>
      </c>
      <c r="K79" s="182">
        <f t="shared" ca="1" si="22"/>
        <v>9.06</v>
      </c>
      <c r="L79" s="182">
        <f t="shared" ca="1" si="23"/>
        <v>0</v>
      </c>
      <c r="M79" s="183">
        <f t="shared" ca="1" si="24"/>
        <v>661.20999999999992</v>
      </c>
      <c r="N79" s="181">
        <f t="shared" ca="1" si="25"/>
        <v>509.61158056293777</v>
      </c>
      <c r="O79" s="182">
        <f t="shared" ca="1" si="26"/>
        <v>164.15720722467901</v>
      </c>
      <c r="P79" s="182">
        <f t="shared" ca="1" si="27"/>
        <v>9.3603392123833604</v>
      </c>
      <c r="Q79" s="182">
        <f t="shared" ca="1" si="28"/>
        <v>0</v>
      </c>
      <c r="R79" s="183">
        <f t="shared" ca="1" si="29"/>
        <v>683.12912700000015</v>
      </c>
      <c r="W79" s="46"/>
      <c r="X79" s="46">
        <v>79</v>
      </c>
    </row>
    <row r="80" spans="1:24">
      <c r="A80" s="61" t="s">
        <v>122</v>
      </c>
      <c r="B80" s="176">
        <f t="shared" ca="1" si="18"/>
        <v>683.12912700000004</v>
      </c>
      <c r="C80" s="181">
        <f t="shared" ca="1" si="19"/>
        <v>509.614328742</v>
      </c>
      <c r="D80" s="182">
        <f t="shared" ca="1" si="19"/>
        <v>164.15592921810003</v>
      </c>
      <c r="E80" s="182">
        <f t="shared" ca="1" si="19"/>
        <v>9.3588690399000019</v>
      </c>
      <c r="F80" s="183">
        <f t="shared" ca="1" si="19"/>
        <v>0</v>
      </c>
      <c r="G80" s="184">
        <f t="shared" ca="1" si="16"/>
        <v>683.12912700000004</v>
      </c>
      <c r="H80" s="184">
        <f t="shared" ca="1" si="17"/>
        <v>661.20068200000003</v>
      </c>
      <c r="I80" s="185">
        <f t="shared" ca="1" si="20"/>
        <v>493.26</v>
      </c>
      <c r="J80" s="182">
        <f t="shared" ca="1" si="21"/>
        <v>158.88999999999999</v>
      </c>
      <c r="K80" s="182">
        <f t="shared" ca="1" si="22"/>
        <v>9.06</v>
      </c>
      <c r="L80" s="182">
        <f t="shared" ca="1" si="23"/>
        <v>0</v>
      </c>
      <c r="M80" s="183">
        <f t="shared" ca="1" si="24"/>
        <v>661.20999999999992</v>
      </c>
      <c r="N80" s="181">
        <f t="shared" ca="1" si="25"/>
        <v>509.61158056293777</v>
      </c>
      <c r="O80" s="182">
        <f t="shared" ca="1" si="26"/>
        <v>164.15720722467901</v>
      </c>
      <c r="P80" s="182">
        <f t="shared" ca="1" si="27"/>
        <v>9.3603392123833604</v>
      </c>
      <c r="Q80" s="182">
        <f t="shared" ca="1" si="28"/>
        <v>0</v>
      </c>
      <c r="R80" s="183">
        <f t="shared" ca="1" si="29"/>
        <v>683.12912700000015</v>
      </c>
      <c r="W80" s="46"/>
      <c r="X80" s="46">
        <v>80</v>
      </c>
    </row>
    <row r="81" spans="1:24">
      <c r="A81" s="61" t="s">
        <v>123</v>
      </c>
      <c r="B81" s="176">
        <f t="shared" ca="1" si="18"/>
        <v>683.12912700000004</v>
      </c>
      <c r="C81" s="181">
        <f t="shared" ca="1" si="19"/>
        <v>509.614328742</v>
      </c>
      <c r="D81" s="182">
        <f t="shared" ca="1" si="19"/>
        <v>164.15592921810003</v>
      </c>
      <c r="E81" s="182">
        <f t="shared" ca="1" si="19"/>
        <v>9.3588690399000019</v>
      </c>
      <c r="F81" s="183">
        <f t="shared" ca="1" si="19"/>
        <v>0</v>
      </c>
      <c r="G81" s="184">
        <f t="shared" ca="1" si="16"/>
        <v>683.12912700000004</v>
      </c>
      <c r="H81" s="184">
        <f t="shared" ca="1" si="17"/>
        <v>661.20068200000003</v>
      </c>
      <c r="I81" s="185">
        <f t="shared" ca="1" si="20"/>
        <v>493.26</v>
      </c>
      <c r="J81" s="182">
        <f t="shared" ca="1" si="21"/>
        <v>158.88999999999999</v>
      </c>
      <c r="K81" s="182">
        <f t="shared" ca="1" si="22"/>
        <v>9.06</v>
      </c>
      <c r="L81" s="182">
        <f t="shared" ca="1" si="23"/>
        <v>0</v>
      </c>
      <c r="M81" s="183">
        <f t="shared" ca="1" si="24"/>
        <v>661.20999999999992</v>
      </c>
      <c r="N81" s="181">
        <f t="shared" ca="1" si="25"/>
        <v>509.61158056293777</v>
      </c>
      <c r="O81" s="182">
        <f t="shared" ca="1" si="26"/>
        <v>164.15720722467901</v>
      </c>
      <c r="P81" s="182">
        <f t="shared" ca="1" si="27"/>
        <v>9.3603392123833604</v>
      </c>
      <c r="Q81" s="182">
        <f t="shared" ca="1" si="28"/>
        <v>0</v>
      </c>
      <c r="R81" s="183">
        <f t="shared" ca="1" si="29"/>
        <v>683.12912700000015</v>
      </c>
      <c r="W81" s="46"/>
      <c r="X81" s="46">
        <v>81</v>
      </c>
    </row>
    <row r="82" spans="1:24">
      <c r="A82" s="61" t="s">
        <v>124</v>
      </c>
      <c r="B82" s="176">
        <f t="shared" ca="1" si="18"/>
        <v>683.12912700000004</v>
      </c>
      <c r="C82" s="181">
        <f t="shared" ca="1" si="19"/>
        <v>509.614328742</v>
      </c>
      <c r="D82" s="182">
        <f t="shared" ca="1" si="19"/>
        <v>164.15592921810003</v>
      </c>
      <c r="E82" s="182">
        <f t="shared" ca="1" si="19"/>
        <v>9.3588690399000019</v>
      </c>
      <c r="F82" s="183">
        <f t="shared" ca="1" si="19"/>
        <v>0</v>
      </c>
      <c r="G82" s="184">
        <f t="shared" ca="1" si="16"/>
        <v>683.12912700000004</v>
      </c>
      <c r="H82" s="184">
        <f t="shared" ca="1" si="17"/>
        <v>661.20068200000003</v>
      </c>
      <c r="I82" s="185">
        <f t="shared" ca="1" si="20"/>
        <v>493.26</v>
      </c>
      <c r="J82" s="182">
        <f t="shared" ca="1" si="21"/>
        <v>158.88999999999999</v>
      </c>
      <c r="K82" s="182">
        <f t="shared" ca="1" si="22"/>
        <v>9.06</v>
      </c>
      <c r="L82" s="182">
        <f t="shared" ca="1" si="23"/>
        <v>0</v>
      </c>
      <c r="M82" s="183">
        <f t="shared" ca="1" si="24"/>
        <v>661.20999999999992</v>
      </c>
      <c r="N82" s="181">
        <f t="shared" ca="1" si="25"/>
        <v>509.61158056293777</v>
      </c>
      <c r="O82" s="182">
        <f t="shared" ca="1" si="26"/>
        <v>164.15720722467901</v>
      </c>
      <c r="P82" s="182">
        <f t="shared" ca="1" si="27"/>
        <v>9.3603392123833604</v>
      </c>
      <c r="Q82" s="182">
        <f t="shared" ca="1" si="28"/>
        <v>0</v>
      </c>
      <c r="R82" s="183">
        <f t="shared" ca="1" si="29"/>
        <v>683.12912700000015</v>
      </c>
      <c r="W82" s="46"/>
      <c r="X82" s="46">
        <v>82</v>
      </c>
    </row>
    <row r="83" spans="1:24">
      <c r="A83" s="61" t="s">
        <v>125</v>
      </c>
      <c r="B83" s="176">
        <f t="shared" ca="1" si="18"/>
        <v>683.12912700000004</v>
      </c>
      <c r="C83" s="181">
        <f t="shared" ca="1" si="19"/>
        <v>509.614328742</v>
      </c>
      <c r="D83" s="182">
        <f t="shared" ca="1" si="19"/>
        <v>164.15592921810003</v>
      </c>
      <c r="E83" s="182">
        <f t="shared" ca="1" si="19"/>
        <v>9.3588690399000019</v>
      </c>
      <c r="F83" s="183">
        <f t="shared" ca="1" si="19"/>
        <v>0</v>
      </c>
      <c r="G83" s="184">
        <f t="shared" ca="1" si="16"/>
        <v>683.12912700000004</v>
      </c>
      <c r="H83" s="184">
        <f t="shared" ca="1" si="17"/>
        <v>661.20068200000003</v>
      </c>
      <c r="I83" s="185">
        <f t="shared" ca="1" si="20"/>
        <v>493.26</v>
      </c>
      <c r="J83" s="182">
        <f t="shared" ca="1" si="21"/>
        <v>158.88999999999999</v>
      </c>
      <c r="K83" s="182">
        <f t="shared" ca="1" si="22"/>
        <v>9.06</v>
      </c>
      <c r="L83" s="182">
        <f t="shared" ca="1" si="23"/>
        <v>0</v>
      </c>
      <c r="M83" s="183">
        <f t="shared" ca="1" si="24"/>
        <v>661.20999999999992</v>
      </c>
      <c r="N83" s="181">
        <f t="shared" ca="1" si="25"/>
        <v>509.61158056293777</v>
      </c>
      <c r="O83" s="182">
        <f t="shared" ca="1" si="26"/>
        <v>164.15720722467901</v>
      </c>
      <c r="P83" s="182">
        <f t="shared" ca="1" si="27"/>
        <v>9.3603392123833604</v>
      </c>
      <c r="Q83" s="182">
        <f t="shared" ca="1" si="28"/>
        <v>0</v>
      </c>
      <c r="R83" s="183">
        <f t="shared" ca="1" si="29"/>
        <v>683.12912700000015</v>
      </c>
      <c r="W83" s="46"/>
      <c r="X83" s="46">
        <v>83</v>
      </c>
    </row>
    <row r="84" spans="1:24">
      <c r="A84" s="61" t="s">
        <v>126</v>
      </c>
      <c r="B84" s="176">
        <f t="shared" ca="1" si="18"/>
        <v>683.12912700000004</v>
      </c>
      <c r="C84" s="181">
        <f t="shared" ca="1" si="19"/>
        <v>509.614328742</v>
      </c>
      <c r="D84" s="182">
        <f t="shared" ca="1" si="19"/>
        <v>164.15592921810003</v>
      </c>
      <c r="E84" s="182">
        <f t="shared" ca="1" si="19"/>
        <v>9.3588690399000019</v>
      </c>
      <c r="F84" s="183">
        <f t="shared" ca="1" si="19"/>
        <v>0</v>
      </c>
      <c r="G84" s="184">
        <f t="shared" ca="1" si="16"/>
        <v>683.12912700000004</v>
      </c>
      <c r="H84" s="184">
        <f t="shared" ca="1" si="17"/>
        <v>661.20068200000003</v>
      </c>
      <c r="I84" s="185">
        <f t="shared" ca="1" si="20"/>
        <v>493.26</v>
      </c>
      <c r="J84" s="182">
        <f t="shared" ca="1" si="21"/>
        <v>158.88999999999999</v>
      </c>
      <c r="K84" s="182">
        <f t="shared" ca="1" si="22"/>
        <v>9.06</v>
      </c>
      <c r="L84" s="182">
        <f t="shared" ca="1" si="23"/>
        <v>0</v>
      </c>
      <c r="M84" s="183">
        <f t="shared" ca="1" si="24"/>
        <v>661.20999999999992</v>
      </c>
      <c r="N84" s="181">
        <f t="shared" ca="1" si="25"/>
        <v>509.61158056293777</v>
      </c>
      <c r="O84" s="182">
        <f t="shared" ca="1" si="26"/>
        <v>164.15720722467901</v>
      </c>
      <c r="P84" s="182">
        <f t="shared" ca="1" si="27"/>
        <v>9.3603392123833604</v>
      </c>
      <c r="Q84" s="182">
        <f t="shared" ca="1" si="28"/>
        <v>0</v>
      </c>
      <c r="R84" s="183">
        <f t="shared" ca="1" si="29"/>
        <v>683.12912700000015</v>
      </c>
      <c r="W84" s="46"/>
      <c r="X84" s="46">
        <v>84</v>
      </c>
    </row>
    <row r="85" spans="1:24">
      <c r="A85" s="61" t="s">
        <v>127</v>
      </c>
      <c r="B85" s="176">
        <f t="shared" ca="1" si="18"/>
        <v>683.12912700000004</v>
      </c>
      <c r="C85" s="181">
        <f t="shared" ca="1" si="19"/>
        <v>509.614328742</v>
      </c>
      <c r="D85" s="182">
        <f t="shared" ca="1" si="19"/>
        <v>164.15592921810003</v>
      </c>
      <c r="E85" s="182">
        <f t="shared" ca="1" si="19"/>
        <v>9.3588690399000019</v>
      </c>
      <c r="F85" s="183">
        <f t="shared" ca="1" si="19"/>
        <v>0</v>
      </c>
      <c r="G85" s="184">
        <f t="shared" ca="1" si="16"/>
        <v>683.12912700000004</v>
      </c>
      <c r="H85" s="184">
        <f t="shared" ca="1" si="17"/>
        <v>661.20068200000003</v>
      </c>
      <c r="I85" s="185">
        <f t="shared" ca="1" si="20"/>
        <v>493.26</v>
      </c>
      <c r="J85" s="182">
        <f t="shared" ca="1" si="21"/>
        <v>158.88999999999999</v>
      </c>
      <c r="K85" s="182">
        <f t="shared" ca="1" si="22"/>
        <v>9.06</v>
      </c>
      <c r="L85" s="182">
        <f t="shared" ca="1" si="23"/>
        <v>0</v>
      </c>
      <c r="M85" s="183">
        <f t="shared" ca="1" si="24"/>
        <v>661.20999999999992</v>
      </c>
      <c r="N85" s="181">
        <f t="shared" ca="1" si="25"/>
        <v>509.61158056293777</v>
      </c>
      <c r="O85" s="182">
        <f t="shared" ca="1" si="26"/>
        <v>164.15720722467901</v>
      </c>
      <c r="P85" s="182">
        <f t="shared" ca="1" si="27"/>
        <v>9.3603392123833604</v>
      </c>
      <c r="Q85" s="182">
        <f t="shared" ca="1" si="28"/>
        <v>0</v>
      </c>
      <c r="R85" s="183">
        <f t="shared" ca="1" si="29"/>
        <v>683.12912700000015</v>
      </c>
      <c r="W85" s="46"/>
      <c r="X85" s="46">
        <v>85</v>
      </c>
    </row>
    <row r="86" spans="1:24">
      <c r="A86" s="61" t="s">
        <v>128</v>
      </c>
      <c r="B86" s="176">
        <f t="shared" ca="1" si="18"/>
        <v>683.12912700000004</v>
      </c>
      <c r="C86" s="181">
        <f t="shared" ca="1" si="19"/>
        <v>509.614328742</v>
      </c>
      <c r="D86" s="182">
        <f t="shared" ca="1" si="19"/>
        <v>164.15592921810003</v>
      </c>
      <c r="E86" s="182">
        <f t="shared" ca="1" si="19"/>
        <v>9.3588690399000019</v>
      </c>
      <c r="F86" s="183">
        <f t="shared" ca="1" si="19"/>
        <v>0</v>
      </c>
      <c r="G86" s="184">
        <f t="shared" ca="1" si="16"/>
        <v>683.12912700000004</v>
      </c>
      <c r="H86" s="184">
        <f t="shared" ca="1" si="17"/>
        <v>661.20068200000003</v>
      </c>
      <c r="I86" s="185">
        <f t="shared" ca="1" si="20"/>
        <v>493.26</v>
      </c>
      <c r="J86" s="182">
        <f t="shared" ca="1" si="21"/>
        <v>158.88999999999999</v>
      </c>
      <c r="K86" s="182">
        <f t="shared" ca="1" si="22"/>
        <v>9.06</v>
      </c>
      <c r="L86" s="182">
        <f t="shared" ca="1" si="23"/>
        <v>0</v>
      </c>
      <c r="M86" s="183">
        <f t="shared" ca="1" si="24"/>
        <v>661.20999999999992</v>
      </c>
      <c r="N86" s="181">
        <f t="shared" ca="1" si="25"/>
        <v>509.61158056293777</v>
      </c>
      <c r="O86" s="182">
        <f t="shared" ca="1" si="26"/>
        <v>164.15720722467901</v>
      </c>
      <c r="P86" s="182">
        <f t="shared" ca="1" si="27"/>
        <v>9.3603392123833604</v>
      </c>
      <c r="Q86" s="182">
        <f t="shared" ca="1" si="28"/>
        <v>0</v>
      </c>
      <c r="R86" s="183">
        <f t="shared" ca="1" si="29"/>
        <v>683.12912700000015</v>
      </c>
      <c r="W86" s="46"/>
      <c r="X86" s="46">
        <v>86</v>
      </c>
    </row>
    <row r="87" spans="1:24">
      <c r="A87" s="61" t="s">
        <v>129</v>
      </c>
      <c r="B87" s="176">
        <f t="shared" ca="1" si="18"/>
        <v>683.12912700000004</v>
      </c>
      <c r="C87" s="181">
        <f t="shared" ca="1" si="19"/>
        <v>509.614328742</v>
      </c>
      <c r="D87" s="182">
        <f t="shared" ca="1" si="19"/>
        <v>164.15592921810003</v>
      </c>
      <c r="E87" s="182">
        <f t="shared" ca="1" si="19"/>
        <v>9.3588690399000019</v>
      </c>
      <c r="F87" s="183">
        <f t="shared" ca="1" si="19"/>
        <v>0</v>
      </c>
      <c r="G87" s="184">
        <f t="shared" ca="1" si="16"/>
        <v>683.12912700000004</v>
      </c>
      <c r="H87" s="184">
        <f t="shared" ca="1" si="17"/>
        <v>661.20068200000003</v>
      </c>
      <c r="I87" s="185">
        <f t="shared" ca="1" si="20"/>
        <v>493.26</v>
      </c>
      <c r="J87" s="182">
        <f t="shared" ca="1" si="21"/>
        <v>158.88999999999999</v>
      </c>
      <c r="K87" s="182">
        <f t="shared" ca="1" si="22"/>
        <v>9.06</v>
      </c>
      <c r="L87" s="182">
        <f t="shared" ca="1" si="23"/>
        <v>0</v>
      </c>
      <c r="M87" s="183">
        <f t="shared" ca="1" si="24"/>
        <v>661.20999999999992</v>
      </c>
      <c r="N87" s="181">
        <f t="shared" ca="1" si="25"/>
        <v>509.61158056293777</v>
      </c>
      <c r="O87" s="182">
        <f t="shared" ca="1" si="26"/>
        <v>164.15720722467901</v>
      </c>
      <c r="P87" s="182">
        <f t="shared" ca="1" si="27"/>
        <v>9.3603392123833604</v>
      </c>
      <c r="Q87" s="182">
        <f t="shared" ca="1" si="28"/>
        <v>0</v>
      </c>
      <c r="R87" s="183">
        <f t="shared" ca="1" si="29"/>
        <v>683.12912700000015</v>
      </c>
      <c r="W87" s="46"/>
      <c r="X87" s="46">
        <v>87</v>
      </c>
    </row>
    <row r="88" spans="1:24">
      <c r="A88" s="61" t="s">
        <v>130</v>
      </c>
      <c r="B88" s="176">
        <f t="shared" ca="1" si="18"/>
        <v>683.12912700000004</v>
      </c>
      <c r="C88" s="181">
        <f t="shared" ca="1" si="19"/>
        <v>509.614328742</v>
      </c>
      <c r="D88" s="182">
        <f t="shared" ca="1" si="19"/>
        <v>164.15592921810003</v>
      </c>
      <c r="E88" s="182">
        <f t="shared" ca="1" si="19"/>
        <v>9.3588690399000019</v>
      </c>
      <c r="F88" s="183">
        <f t="shared" ca="1" si="19"/>
        <v>0</v>
      </c>
      <c r="G88" s="184">
        <f t="shared" ca="1" si="16"/>
        <v>683.12912700000004</v>
      </c>
      <c r="H88" s="184">
        <f t="shared" ca="1" si="17"/>
        <v>661.20068200000003</v>
      </c>
      <c r="I88" s="185">
        <f t="shared" ca="1" si="20"/>
        <v>493.26</v>
      </c>
      <c r="J88" s="182">
        <f t="shared" ca="1" si="21"/>
        <v>158.88999999999999</v>
      </c>
      <c r="K88" s="182">
        <f t="shared" ca="1" si="22"/>
        <v>9.06</v>
      </c>
      <c r="L88" s="182">
        <f t="shared" ca="1" si="23"/>
        <v>0</v>
      </c>
      <c r="M88" s="183">
        <f t="shared" ca="1" si="24"/>
        <v>661.20999999999992</v>
      </c>
      <c r="N88" s="181">
        <f t="shared" ca="1" si="25"/>
        <v>509.61158056293777</v>
      </c>
      <c r="O88" s="182">
        <f t="shared" ca="1" si="26"/>
        <v>164.15720722467901</v>
      </c>
      <c r="P88" s="182">
        <f t="shared" ca="1" si="27"/>
        <v>9.3603392123833604</v>
      </c>
      <c r="Q88" s="182">
        <f t="shared" ca="1" si="28"/>
        <v>0</v>
      </c>
      <c r="R88" s="183">
        <f t="shared" ca="1" si="29"/>
        <v>683.12912700000015</v>
      </c>
      <c r="W88" s="46"/>
      <c r="X88" s="46">
        <v>88</v>
      </c>
    </row>
    <row r="89" spans="1:24">
      <c r="A89" s="61" t="s">
        <v>131</v>
      </c>
      <c r="B89" s="176">
        <f t="shared" ca="1" si="18"/>
        <v>683.12912700000004</v>
      </c>
      <c r="C89" s="181">
        <f t="shared" ca="1" si="19"/>
        <v>509.614328742</v>
      </c>
      <c r="D89" s="182">
        <f t="shared" ca="1" si="19"/>
        <v>164.15592921810003</v>
      </c>
      <c r="E89" s="182">
        <f t="shared" ca="1" si="19"/>
        <v>9.3588690399000019</v>
      </c>
      <c r="F89" s="183">
        <f t="shared" ca="1" si="19"/>
        <v>0</v>
      </c>
      <c r="G89" s="184">
        <f t="shared" ca="1" si="16"/>
        <v>683.12912700000004</v>
      </c>
      <c r="H89" s="184">
        <f t="shared" ca="1" si="17"/>
        <v>661.20068200000003</v>
      </c>
      <c r="I89" s="185">
        <f t="shared" ca="1" si="20"/>
        <v>493.26</v>
      </c>
      <c r="J89" s="182">
        <f t="shared" ca="1" si="21"/>
        <v>158.88999999999999</v>
      </c>
      <c r="K89" s="182">
        <f t="shared" ca="1" si="22"/>
        <v>9.06</v>
      </c>
      <c r="L89" s="182">
        <f t="shared" ca="1" si="23"/>
        <v>0</v>
      </c>
      <c r="M89" s="183">
        <f t="shared" ca="1" si="24"/>
        <v>661.20999999999992</v>
      </c>
      <c r="N89" s="181">
        <f t="shared" ca="1" si="25"/>
        <v>509.61158056293777</v>
      </c>
      <c r="O89" s="182">
        <f t="shared" ca="1" si="26"/>
        <v>164.15720722467901</v>
      </c>
      <c r="P89" s="182">
        <f t="shared" ca="1" si="27"/>
        <v>9.3603392123833604</v>
      </c>
      <c r="Q89" s="182">
        <f t="shared" ca="1" si="28"/>
        <v>0</v>
      </c>
      <c r="R89" s="183">
        <f t="shared" ca="1" si="29"/>
        <v>683.12912700000015</v>
      </c>
      <c r="W89" s="46"/>
      <c r="X89" s="46">
        <v>89</v>
      </c>
    </row>
    <row r="90" spans="1:24">
      <c r="A90" s="61" t="s">
        <v>132</v>
      </c>
      <c r="B90" s="176">
        <f t="shared" ca="1" si="18"/>
        <v>683.12912700000004</v>
      </c>
      <c r="C90" s="181">
        <f t="shared" ca="1" si="19"/>
        <v>509.614328742</v>
      </c>
      <c r="D90" s="182">
        <f t="shared" ca="1" si="19"/>
        <v>164.15592921810003</v>
      </c>
      <c r="E90" s="182">
        <f t="shared" ca="1" si="19"/>
        <v>9.3588690399000019</v>
      </c>
      <c r="F90" s="183">
        <f t="shared" ca="1" si="19"/>
        <v>0</v>
      </c>
      <c r="G90" s="184">
        <f t="shared" ca="1" si="16"/>
        <v>683.12912700000004</v>
      </c>
      <c r="H90" s="184">
        <f t="shared" ca="1" si="17"/>
        <v>661.20068200000003</v>
      </c>
      <c r="I90" s="185">
        <f t="shared" ca="1" si="20"/>
        <v>493.26</v>
      </c>
      <c r="J90" s="182">
        <f t="shared" ca="1" si="21"/>
        <v>158.88999999999999</v>
      </c>
      <c r="K90" s="182">
        <f t="shared" ca="1" si="22"/>
        <v>9.06</v>
      </c>
      <c r="L90" s="182">
        <f t="shared" ca="1" si="23"/>
        <v>0</v>
      </c>
      <c r="M90" s="183">
        <f t="shared" ca="1" si="24"/>
        <v>661.20999999999992</v>
      </c>
      <c r="N90" s="181">
        <f t="shared" ca="1" si="25"/>
        <v>509.61158056293777</v>
      </c>
      <c r="O90" s="182">
        <f t="shared" ca="1" si="26"/>
        <v>164.15720722467901</v>
      </c>
      <c r="P90" s="182">
        <f t="shared" ca="1" si="27"/>
        <v>9.3603392123833604</v>
      </c>
      <c r="Q90" s="182">
        <f t="shared" ca="1" si="28"/>
        <v>0</v>
      </c>
      <c r="R90" s="183">
        <f t="shared" ca="1" si="29"/>
        <v>683.12912700000015</v>
      </c>
      <c r="W90" s="46"/>
      <c r="X90" s="46">
        <v>90</v>
      </c>
    </row>
    <row r="91" spans="1:24">
      <c r="A91" s="61" t="s">
        <v>133</v>
      </c>
      <c r="B91" s="176">
        <f t="shared" ca="1" si="18"/>
        <v>683.12912700000004</v>
      </c>
      <c r="C91" s="181">
        <f t="shared" ca="1" si="19"/>
        <v>509.614328742</v>
      </c>
      <c r="D91" s="182">
        <f t="shared" ca="1" si="19"/>
        <v>164.15592921810003</v>
      </c>
      <c r="E91" s="182">
        <f t="shared" ca="1" si="19"/>
        <v>9.3588690399000019</v>
      </c>
      <c r="F91" s="183">
        <f t="shared" ca="1" si="19"/>
        <v>0</v>
      </c>
      <c r="G91" s="184">
        <f t="shared" ca="1" si="16"/>
        <v>683.12912700000004</v>
      </c>
      <c r="H91" s="184">
        <f t="shared" ca="1" si="17"/>
        <v>661.20068200000003</v>
      </c>
      <c r="I91" s="185">
        <f t="shared" ca="1" si="20"/>
        <v>493.26</v>
      </c>
      <c r="J91" s="182">
        <f t="shared" ca="1" si="21"/>
        <v>158.88999999999999</v>
      </c>
      <c r="K91" s="182">
        <f t="shared" ca="1" si="22"/>
        <v>9.06</v>
      </c>
      <c r="L91" s="182">
        <f t="shared" ca="1" si="23"/>
        <v>0</v>
      </c>
      <c r="M91" s="183">
        <f t="shared" ca="1" si="24"/>
        <v>661.20999999999992</v>
      </c>
      <c r="N91" s="181">
        <f t="shared" ca="1" si="25"/>
        <v>509.61158056293777</v>
      </c>
      <c r="O91" s="182">
        <f t="shared" ca="1" si="26"/>
        <v>164.15720722467901</v>
      </c>
      <c r="P91" s="182">
        <f t="shared" ca="1" si="27"/>
        <v>9.3603392123833604</v>
      </c>
      <c r="Q91" s="182">
        <f t="shared" ca="1" si="28"/>
        <v>0</v>
      </c>
      <c r="R91" s="183">
        <f t="shared" ca="1" si="29"/>
        <v>683.12912700000015</v>
      </c>
      <c r="W91" s="46"/>
      <c r="X91" s="46">
        <v>91</v>
      </c>
    </row>
    <row r="92" spans="1:24">
      <c r="A92" s="61" t="s">
        <v>134</v>
      </c>
      <c r="B92" s="176">
        <f t="shared" ca="1" si="18"/>
        <v>683.12912700000004</v>
      </c>
      <c r="C92" s="181">
        <f t="shared" ca="1" si="19"/>
        <v>509.614328742</v>
      </c>
      <c r="D92" s="182">
        <f t="shared" ca="1" si="19"/>
        <v>164.15592921810003</v>
      </c>
      <c r="E92" s="182">
        <f t="shared" ca="1" si="19"/>
        <v>9.3588690399000019</v>
      </c>
      <c r="F92" s="183">
        <f t="shared" ca="1" si="19"/>
        <v>0</v>
      </c>
      <c r="G92" s="184">
        <f t="shared" ca="1" si="16"/>
        <v>683.12912700000004</v>
      </c>
      <c r="H92" s="184">
        <f t="shared" ca="1" si="17"/>
        <v>661.20068200000003</v>
      </c>
      <c r="I92" s="185">
        <f t="shared" ca="1" si="20"/>
        <v>493.26</v>
      </c>
      <c r="J92" s="182">
        <f t="shared" ca="1" si="21"/>
        <v>158.88999999999999</v>
      </c>
      <c r="K92" s="182">
        <f t="shared" ca="1" si="22"/>
        <v>9.06</v>
      </c>
      <c r="L92" s="182">
        <f t="shared" ca="1" si="23"/>
        <v>0</v>
      </c>
      <c r="M92" s="183">
        <f t="shared" ca="1" si="24"/>
        <v>661.20999999999992</v>
      </c>
      <c r="N92" s="181">
        <f t="shared" ca="1" si="25"/>
        <v>509.61158056293777</v>
      </c>
      <c r="O92" s="182">
        <f t="shared" ca="1" si="26"/>
        <v>164.15720722467901</v>
      </c>
      <c r="P92" s="182">
        <f t="shared" ca="1" si="27"/>
        <v>9.3603392123833604</v>
      </c>
      <c r="Q92" s="182">
        <f t="shared" ca="1" si="28"/>
        <v>0</v>
      </c>
      <c r="R92" s="183">
        <f t="shared" ca="1" si="29"/>
        <v>683.12912700000015</v>
      </c>
      <c r="W92" s="46"/>
      <c r="X92" s="46">
        <v>92</v>
      </c>
    </row>
    <row r="93" spans="1:24">
      <c r="A93" s="61" t="s">
        <v>135</v>
      </c>
      <c r="B93" s="176">
        <f t="shared" ca="1" si="18"/>
        <v>683.12912700000004</v>
      </c>
      <c r="C93" s="181">
        <f t="shared" ca="1" si="19"/>
        <v>509.614328742</v>
      </c>
      <c r="D93" s="182">
        <f t="shared" ca="1" si="19"/>
        <v>164.15592921810003</v>
      </c>
      <c r="E93" s="182">
        <f t="shared" ca="1" si="19"/>
        <v>9.3588690399000019</v>
      </c>
      <c r="F93" s="183">
        <f t="shared" ca="1" si="19"/>
        <v>0</v>
      </c>
      <c r="G93" s="184">
        <f t="shared" ca="1" si="16"/>
        <v>683.12912700000004</v>
      </c>
      <c r="H93" s="184">
        <f t="shared" ca="1" si="17"/>
        <v>661.20068200000003</v>
      </c>
      <c r="I93" s="185">
        <f t="shared" ca="1" si="20"/>
        <v>493.26</v>
      </c>
      <c r="J93" s="182">
        <f t="shared" ca="1" si="21"/>
        <v>158.88999999999999</v>
      </c>
      <c r="K93" s="182">
        <f t="shared" ca="1" si="22"/>
        <v>9.06</v>
      </c>
      <c r="L93" s="182">
        <f t="shared" ca="1" si="23"/>
        <v>0</v>
      </c>
      <c r="M93" s="183">
        <f t="shared" ca="1" si="24"/>
        <v>661.20999999999992</v>
      </c>
      <c r="N93" s="181">
        <f t="shared" ca="1" si="25"/>
        <v>509.61158056293777</v>
      </c>
      <c r="O93" s="182">
        <f t="shared" ca="1" si="26"/>
        <v>164.15720722467901</v>
      </c>
      <c r="P93" s="182">
        <f t="shared" ca="1" si="27"/>
        <v>9.3603392123833604</v>
      </c>
      <c r="Q93" s="182">
        <f t="shared" ca="1" si="28"/>
        <v>0</v>
      </c>
      <c r="R93" s="183">
        <f t="shared" ca="1" si="29"/>
        <v>683.12912700000015</v>
      </c>
      <c r="W93" s="46"/>
      <c r="X93" s="46">
        <v>93</v>
      </c>
    </row>
    <row r="94" spans="1:24">
      <c r="A94" s="61" t="s">
        <v>136</v>
      </c>
      <c r="B94" s="176">
        <f t="shared" ca="1" si="18"/>
        <v>683.12912700000004</v>
      </c>
      <c r="C94" s="181">
        <f t="shared" ca="1" si="19"/>
        <v>509.614328742</v>
      </c>
      <c r="D94" s="182">
        <f t="shared" ca="1" si="19"/>
        <v>164.15592921810003</v>
      </c>
      <c r="E94" s="182">
        <f t="shared" ca="1" si="19"/>
        <v>9.3588690399000019</v>
      </c>
      <c r="F94" s="183">
        <f t="shared" ca="1" si="19"/>
        <v>0</v>
      </c>
      <c r="G94" s="184">
        <f t="shared" ca="1" si="16"/>
        <v>683.12912700000004</v>
      </c>
      <c r="H94" s="184">
        <f t="shared" ca="1" si="17"/>
        <v>661.20068200000003</v>
      </c>
      <c r="I94" s="185">
        <f t="shared" ca="1" si="20"/>
        <v>493.26</v>
      </c>
      <c r="J94" s="182">
        <f t="shared" ca="1" si="21"/>
        <v>158.88999999999999</v>
      </c>
      <c r="K94" s="182">
        <f t="shared" ca="1" si="22"/>
        <v>9.06</v>
      </c>
      <c r="L94" s="182">
        <f t="shared" ca="1" si="23"/>
        <v>0</v>
      </c>
      <c r="M94" s="183">
        <f t="shared" ca="1" si="24"/>
        <v>661.20999999999992</v>
      </c>
      <c r="N94" s="181">
        <f t="shared" ca="1" si="25"/>
        <v>509.61158056293777</v>
      </c>
      <c r="O94" s="182">
        <f t="shared" ca="1" si="26"/>
        <v>164.15720722467901</v>
      </c>
      <c r="P94" s="182">
        <f t="shared" ca="1" si="27"/>
        <v>9.3603392123833604</v>
      </c>
      <c r="Q94" s="182">
        <f t="shared" ca="1" si="28"/>
        <v>0</v>
      </c>
      <c r="R94" s="183">
        <f t="shared" ca="1" si="29"/>
        <v>683.12912700000015</v>
      </c>
      <c r="W94" s="46"/>
      <c r="X94" s="46">
        <v>94</v>
      </c>
    </row>
    <row r="95" spans="1:24">
      <c r="A95" s="61" t="s">
        <v>137</v>
      </c>
      <c r="B95" s="176">
        <f t="shared" ca="1" si="18"/>
        <v>683.12912700000004</v>
      </c>
      <c r="C95" s="181">
        <f t="shared" ca="1" si="19"/>
        <v>509.614328742</v>
      </c>
      <c r="D95" s="182">
        <f t="shared" ca="1" si="19"/>
        <v>164.15592921810003</v>
      </c>
      <c r="E95" s="182">
        <f t="shared" ca="1" si="19"/>
        <v>9.3588690399000019</v>
      </c>
      <c r="F95" s="183">
        <f t="shared" ca="1" si="19"/>
        <v>0</v>
      </c>
      <c r="G95" s="184">
        <f t="shared" ca="1" si="16"/>
        <v>683.12912700000004</v>
      </c>
      <c r="H95" s="184">
        <f t="shared" ca="1" si="17"/>
        <v>661.20068200000003</v>
      </c>
      <c r="I95" s="185">
        <f t="shared" ca="1" si="20"/>
        <v>493.26</v>
      </c>
      <c r="J95" s="182">
        <f t="shared" ca="1" si="21"/>
        <v>158.88999999999999</v>
      </c>
      <c r="K95" s="182">
        <f t="shared" ca="1" si="22"/>
        <v>9.06</v>
      </c>
      <c r="L95" s="182">
        <f t="shared" ca="1" si="23"/>
        <v>0</v>
      </c>
      <c r="M95" s="183">
        <f t="shared" ca="1" si="24"/>
        <v>661.20999999999992</v>
      </c>
      <c r="N95" s="181">
        <f t="shared" ca="1" si="25"/>
        <v>509.61158056293777</v>
      </c>
      <c r="O95" s="182">
        <f t="shared" ca="1" si="26"/>
        <v>164.15720722467901</v>
      </c>
      <c r="P95" s="182">
        <f t="shared" ca="1" si="27"/>
        <v>9.3603392123833604</v>
      </c>
      <c r="Q95" s="182">
        <f t="shared" ca="1" si="28"/>
        <v>0</v>
      </c>
      <c r="R95" s="183">
        <f t="shared" ca="1" si="29"/>
        <v>683.12912700000015</v>
      </c>
      <c r="W95" s="46"/>
      <c r="X95" s="46">
        <v>95</v>
      </c>
    </row>
    <row r="96" spans="1:24">
      <c r="A96" s="61" t="s">
        <v>138</v>
      </c>
      <c r="B96" s="176">
        <f t="shared" ca="1" si="18"/>
        <v>683.12912700000004</v>
      </c>
      <c r="C96" s="181">
        <f t="shared" ca="1" si="19"/>
        <v>509.614328742</v>
      </c>
      <c r="D96" s="182">
        <f t="shared" ca="1" si="19"/>
        <v>164.15592921810003</v>
      </c>
      <c r="E96" s="182">
        <f t="shared" ca="1" si="19"/>
        <v>9.3588690399000019</v>
      </c>
      <c r="F96" s="183">
        <f t="shared" ca="1" si="19"/>
        <v>0</v>
      </c>
      <c r="G96" s="184">
        <f t="shared" ca="1" si="16"/>
        <v>683.12912700000004</v>
      </c>
      <c r="H96" s="184">
        <f t="shared" ca="1" si="17"/>
        <v>661.20068200000003</v>
      </c>
      <c r="I96" s="185">
        <f t="shared" ca="1" si="20"/>
        <v>493.26</v>
      </c>
      <c r="J96" s="182">
        <f t="shared" ca="1" si="21"/>
        <v>158.88999999999999</v>
      </c>
      <c r="K96" s="182">
        <f t="shared" ca="1" si="22"/>
        <v>9.06</v>
      </c>
      <c r="L96" s="182">
        <f t="shared" ca="1" si="23"/>
        <v>0</v>
      </c>
      <c r="M96" s="183">
        <f t="shared" ca="1" si="24"/>
        <v>661.20999999999992</v>
      </c>
      <c r="N96" s="181">
        <f t="shared" ca="1" si="25"/>
        <v>509.61158056293777</v>
      </c>
      <c r="O96" s="182">
        <f t="shared" ca="1" si="26"/>
        <v>164.15720722467901</v>
      </c>
      <c r="P96" s="182">
        <f t="shared" ca="1" si="27"/>
        <v>9.3603392123833604</v>
      </c>
      <c r="Q96" s="182">
        <f t="shared" ca="1" si="28"/>
        <v>0</v>
      </c>
      <c r="R96" s="183">
        <f t="shared" ca="1" si="29"/>
        <v>683.12912700000015</v>
      </c>
      <c r="W96" s="46"/>
      <c r="X96" s="46">
        <v>96</v>
      </c>
    </row>
    <row r="97" spans="1:24">
      <c r="A97" s="61" t="s">
        <v>139</v>
      </c>
      <c r="B97" s="176">
        <f t="shared" ca="1" si="18"/>
        <v>683.12912700000004</v>
      </c>
      <c r="C97" s="181">
        <f t="shared" ca="1" si="19"/>
        <v>509.614328742</v>
      </c>
      <c r="D97" s="182">
        <f t="shared" ca="1" si="19"/>
        <v>164.15592921810003</v>
      </c>
      <c r="E97" s="182">
        <f t="shared" ca="1" si="19"/>
        <v>9.3588690399000019</v>
      </c>
      <c r="F97" s="183">
        <f t="shared" ca="1" si="19"/>
        <v>0</v>
      </c>
      <c r="G97" s="184">
        <f t="shared" ca="1" si="16"/>
        <v>683.12912700000004</v>
      </c>
      <c r="H97" s="184">
        <f t="shared" ca="1" si="17"/>
        <v>661.20068200000003</v>
      </c>
      <c r="I97" s="185">
        <f t="shared" ca="1" si="20"/>
        <v>493.26</v>
      </c>
      <c r="J97" s="182">
        <f t="shared" ca="1" si="21"/>
        <v>158.88999999999999</v>
      </c>
      <c r="K97" s="182">
        <f t="shared" ca="1" si="22"/>
        <v>9.06</v>
      </c>
      <c r="L97" s="182">
        <f t="shared" ca="1" si="23"/>
        <v>0</v>
      </c>
      <c r="M97" s="183">
        <f t="shared" ca="1" si="24"/>
        <v>661.20999999999992</v>
      </c>
      <c r="N97" s="181">
        <f t="shared" ca="1" si="25"/>
        <v>509.61158056293777</v>
      </c>
      <c r="O97" s="182">
        <f t="shared" ca="1" si="26"/>
        <v>164.15720722467901</v>
      </c>
      <c r="P97" s="182">
        <f t="shared" ca="1" si="27"/>
        <v>9.3603392123833604</v>
      </c>
      <c r="Q97" s="182">
        <f t="shared" ca="1" si="28"/>
        <v>0</v>
      </c>
      <c r="R97" s="183">
        <f t="shared" ca="1" si="29"/>
        <v>683.12912700000015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683.12912700000004</v>
      </c>
      <c r="C98" s="186">
        <f t="shared" ca="1" si="19"/>
        <v>509.614328742</v>
      </c>
      <c r="D98" s="187">
        <f t="shared" ca="1" si="19"/>
        <v>164.15592921810003</v>
      </c>
      <c r="E98" s="187">
        <f t="shared" ca="1" si="19"/>
        <v>9.3588690399000019</v>
      </c>
      <c r="F98" s="188">
        <f t="shared" ca="1" si="19"/>
        <v>0</v>
      </c>
      <c r="G98" s="189">
        <f t="shared" ca="1" si="16"/>
        <v>683.12912700000004</v>
      </c>
      <c r="H98" s="189">
        <f t="shared" ca="1" si="17"/>
        <v>661.20068200000003</v>
      </c>
      <c r="I98" s="190">
        <f t="shared" ca="1" si="20"/>
        <v>493.26</v>
      </c>
      <c r="J98" s="187">
        <f t="shared" ca="1" si="21"/>
        <v>158.88999999999999</v>
      </c>
      <c r="K98" s="187">
        <f t="shared" ca="1" si="22"/>
        <v>9.06</v>
      </c>
      <c r="L98" s="187">
        <f t="shared" ca="1" si="23"/>
        <v>0</v>
      </c>
      <c r="M98" s="188">
        <f t="shared" ca="1" si="24"/>
        <v>661.20999999999992</v>
      </c>
      <c r="N98" s="186">
        <f t="shared" ca="1" si="25"/>
        <v>509.61158056293777</v>
      </c>
      <c r="O98" s="187">
        <f t="shared" ca="1" si="26"/>
        <v>164.15720722467901</v>
      </c>
      <c r="P98" s="187">
        <f t="shared" ca="1" si="27"/>
        <v>9.3603392123833604</v>
      </c>
      <c r="Q98" s="187">
        <f t="shared" ca="1" si="28"/>
        <v>0</v>
      </c>
      <c r="R98" s="188">
        <f t="shared" ca="1" si="29"/>
        <v>683.12912700000015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16.395099047999999</v>
      </c>
      <c r="C99" s="56">
        <f t="shared" ref="C99:R99" ca="1" si="30">SUM(C3:C98)/4000</f>
        <v>12.230743889807972</v>
      </c>
      <c r="D99" s="54">
        <f t="shared" ca="1" si="30"/>
        <v>3.9397423012344106</v>
      </c>
      <c r="E99" s="54">
        <f t="shared" ca="1" si="30"/>
        <v>0.22461285695760028</v>
      </c>
      <c r="F99" s="55">
        <f t="shared" ca="1" si="30"/>
        <v>0</v>
      </c>
      <c r="G99" s="59">
        <f t="shared" ca="1" si="30"/>
        <v>15.979045586</v>
      </c>
      <c r="H99" s="59">
        <f t="shared" ca="1" si="30"/>
        <v>15.466118221250019</v>
      </c>
      <c r="I99" s="173">
        <f t="shared" ca="1" si="30"/>
        <v>11.660570000000011</v>
      </c>
      <c r="J99" s="54">
        <f t="shared" ca="1" si="30"/>
        <v>3.588304999999997</v>
      </c>
      <c r="K99" s="54">
        <f t="shared" ca="1" si="30"/>
        <v>0.21743999999999949</v>
      </c>
      <c r="L99" s="54">
        <f t="shared" ca="1" si="30"/>
        <v>0</v>
      </c>
      <c r="M99" s="55">
        <f t="shared" ca="1" si="30"/>
        <v>15.466314999999987</v>
      </c>
      <c r="N99" s="56">
        <f t="shared" ca="1" si="30"/>
        <v>12.0471347805817</v>
      </c>
      <c r="O99" s="54">
        <f t="shared" ca="1" si="30"/>
        <v>3.7072623160226597</v>
      </c>
      <c r="P99" s="54">
        <f t="shared" ca="1" si="30"/>
        <v>0.22464848939563523</v>
      </c>
      <c r="Q99" s="54">
        <f t="shared" ca="1" si="30"/>
        <v>0</v>
      </c>
      <c r="R99" s="55">
        <f t="shared" ca="1" si="30"/>
        <v>15.979045586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45212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45212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45212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2023-10-17T08:47:23Z</dcterms:modified>
</cp:coreProperties>
</file>